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talii utilizare model buget" sheetId="1" r:id="rId4"/>
    <sheet state="visible" name="Model buget" sheetId="2" r:id="rId5"/>
    <sheet state="visible" name="Exemplu" sheetId="3" r:id="rId6"/>
  </sheets>
  <definedNames/>
  <calcPr/>
  <extLst>
    <ext uri="GoogleSheetsCustomDataVersion2">
      <go:sheetsCustomData xmlns:go="http://customooxmlschemas.google.com/" r:id="rId7" roundtripDataChecksum="3lmN1jUzQJQVTR2iwPVCQLHJ038+E2gyxv4qg2WzF5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3">
      <text>
        <t xml:space="preserve">======
ID#AAABc5eklC8
Mihaela Girleanu    (2025-02-01 13:11:14)
@mihaela.girleanu@scout.ro sa adaugam si % cu diferenta</t>
      </text>
    </comment>
  </commentList>
  <extLst>
    <ext uri="GoogleSheetsCustomDataVersion2">
      <go:sheetsCustomData xmlns:go="http://customooxmlschemas.google.com/" r:id="rId1" roundtripDataSignature="AMtx7mieFQV4MxK8hqhcmDw7FI8RSt4+hw=="/>
    </ext>
  </extLst>
</comments>
</file>

<file path=xl/sharedStrings.xml><?xml version="1.0" encoding="utf-8"?>
<sst xmlns="http://schemas.openxmlformats.org/spreadsheetml/2006/main" count="132" uniqueCount="80">
  <si>
    <t>Informații generale</t>
  </si>
  <si>
    <t>Acest model de buget face parte din Procedura pentru gestionarea bugetelor la evenimentele internaționale la care ONCR participă cu un contingent.</t>
  </si>
  <si>
    <t>Acest model se va folosi pentru a estima și monitoriza veniturile și cheltuielile aferente pregătirii și participării Cercetașilor membri ONCR la evenimentele internaționale, în cadrul unui contingent.</t>
  </si>
  <si>
    <t>Detalii despre categoriile de buget</t>
  </si>
  <si>
    <t>Categoriile de buget incluse în acest document sunt cele generale, identificate ca posibile venituri și cheltuieli din cadrul unui eveniment internațional.</t>
  </si>
  <si>
    <t>Adițional, echipele de CMT vor putea propune categorii de cheltuieli specifice evenimentului, acolo unde sunt necesare, care vor fi aprobate de către Directorul Executiv și Comisarul Internațional.</t>
  </si>
  <si>
    <t>Definim contribuția de participare ca totalul costurilor pe care le achită un participant (taxă de participare, fond de urgență, pachet de reprezentare, comisioanele bancare etc.) și taxa de participare, taxa impusă de către organizatorii evenimentului.</t>
  </si>
  <si>
    <t>Toate costurile de contingent, exceptând taxele de participare și fondul de urgență, se împart, la categoria cheltuieli, la numărul total de membri ai contingentului, exceptând echipa CMT.</t>
  </si>
  <si>
    <t>Informații specifice per itemi</t>
  </si>
  <si>
    <t>Fondul de rezervă, siguranță și urgență</t>
  </si>
  <si>
    <t>Fondul de rezervă se stabilește de către echipa CMT, între un minim 10% și un maximum 20% din valoarea taxei de participare la eveniment, în funcție de criterii precum: locația evenimentului, distanța de călătorie din România, perioada de timp pe care se desfășoară evenimentul, gradul de risc asociat țării în care evenimentul are loc, măsurile de siguranță necesare</t>
  </si>
  <si>
    <t>Fondul de rezervă poate include, dar nu este limitat, la:</t>
  </si>
  <si>
    <t>închirieri autovehicule pentru gestionat urgențe în eveniment</t>
  </si>
  <si>
    <t>bilete de avion pentru întoarceri urgente în țară</t>
  </si>
  <si>
    <t>rezerve pentru cheltuieli neprevăzute în cadrul evenimentului, de tip logistic</t>
  </si>
  <si>
    <t>urgențe medicale în cadrul evenimentului (care se recuperează după procedura de asigurare sau nu)</t>
  </si>
  <si>
    <t>fluctuații de schimb valutar</t>
  </si>
  <si>
    <t>Costurile achitate de către echipa CMT</t>
  </si>
  <si>
    <t>Echipa CMT va achita, în vederea motivării și susținerii activității de pregătire a contingentului pentru eveniment, un maximum 50% din taxa de participare la eveniment (costul pentru transport și alte costuri nu sunt incluse).</t>
  </si>
  <si>
    <t>În cazul în care echipa CMT obține sponsorizări/donații pentru participarea la eveniment, poate alege direcționarea acestora către achitarea a maximum 20%, adițional, din taxa de participare a întregii echipe CMT la eveniment (acest procent de maximum 20% se poate împărți între costul suportat de echipa CMT din fonduri proprii și costul alocat membrilor contingentului; ex. 10% reducere din taxa achitată de CMT și 10% reducere din taxa achitată de membrii contingentului)</t>
  </si>
  <si>
    <t>Venituri</t>
  </si>
  <si>
    <t>În cadrul modelului de buget, venituri sunt egale cu cheltuielile estimate.</t>
  </si>
  <si>
    <t>Excepție pot face situații în care echipa CMT sau membri ai contingentului reușesc să susțină veniturile prin sponsorizări/donații/schimburi de servicii cu alte firme/burse oferite de centrele locale/fonduri de solidaritate, care ajută la scăderea generală a costurilor per participant/echipă CMT.</t>
  </si>
  <si>
    <t>Categorie costuri</t>
  </si>
  <si>
    <t>Item</t>
  </si>
  <si>
    <t>VENITURI</t>
  </si>
  <si>
    <t>CHELTUIELI</t>
  </si>
  <si>
    <t>Cost total RON/Cercetaș</t>
  </si>
  <si>
    <t>Procent din cost total</t>
  </si>
  <si>
    <t>Cost total EUR</t>
  </si>
  <si>
    <t>ESTIMAT</t>
  </si>
  <si>
    <t>REAL</t>
  </si>
  <si>
    <t>Costuri fixe</t>
  </si>
  <si>
    <t>Taxă participare eveniment IST</t>
  </si>
  <si>
    <t>taxă x nr IST</t>
  </si>
  <si>
    <t>taxă 100%</t>
  </si>
  <si>
    <t>Taxă participare eveniment Lider patrulă</t>
  </si>
  <si>
    <t>taxă x nr Lideri patrulă</t>
  </si>
  <si>
    <t>Taxă participare eveniment - participanți</t>
  </si>
  <si>
    <t>taxă x nr participanți</t>
  </si>
  <si>
    <t>Taxă participare eveniment - CMT
50% achitat de CMT</t>
  </si>
  <si>
    <t>taxă x 50% x nr. CMT</t>
  </si>
  <si>
    <t>taxă 50%</t>
  </si>
  <si>
    <t>Fond de urgenta
maxim 20% din total taxă participare</t>
  </si>
  <si>
    <t>taxă participare (participanți) x maximum 20%</t>
  </si>
  <si>
    <t>Costuri echipa CMT</t>
  </si>
  <si>
    <t>Cost taxă CMT
50% susținută de contingent</t>
  </si>
  <si>
    <t>taxă x 50% x nr. CMT / nr total membri contingent</t>
  </si>
  <si>
    <t>Cost întâlniri echipă CMT</t>
  </si>
  <si>
    <t>Cost întâlniri HoC (incl. transport)</t>
  </si>
  <si>
    <t>Pregatire contingent</t>
  </si>
  <si>
    <t>Întâlnire de contingent</t>
  </si>
  <si>
    <r>
      <rPr>
        <rFont val="Arial"/>
        <b/>
        <color rgb="FF000000"/>
        <sz val="10.0"/>
      </rPr>
      <t>Costuri imagine si reprezentare</t>
    </r>
    <r>
      <rPr>
        <rFont val="Arial"/>
        <color rgb="FF000000"/>
        <sz val="10.0"/>
      </rPr>
      <t xml:space="preserve">
30% maxim din taxa de participare la eveniment pentru Participanti</t>
    </r>
  </si>
  <si>
    <t>Pachet de contingent obligatoriu
(min. esarfa si badge de contingent)</t>
  </si>
  <si>
    <t>Cost cort de contingent</t>
  </si>
  <si>
    <t>Cost materiale promo contingent</t>
  </si>
  <si>
    <t>Cost transport materiale cort contingent</t>
  </si>
  <si>
    <t>Cheltuieli administrative</t>
  </si>
  <si>
    <t>Costuri administrative ONCR
100 RON/lună de contingent activ
12 luni</t>
  </si>
  <si>
    <t xml:space="preserve">Comisioane tranzacții
10 RON/persoana </t>
  </si>
  <si>
    <t>Diferențe de curs valutar (se calculează diferența la curs cf preț valută la Banca Transilvania, dacă plata se face de participanți în RON)</t>
  </si>
  <si>
    <t>Fond de solidaritate (opțional)</t>
  </si>
  <si>
    <t>Susținere taxă de participare cu până la max. 50% pentru persoane din categorii vulnerabile</t>
  </si>
  <si>
    <t>Sponsorizări/donații</t>
  </si>
  <si>
    <t>TOTAL COST/PARTICIPANT</t>
  </si>
  <si>
    <t>TOTAL COST IST</t>
  </si>
  <si>
    <t xml:space="preserve">TOTAL COST Lider Patrula </t>
  </si>
  <si>
    <t>TOTAL COST CMT</t>
  </si>
  <si>
    <t>Nr participanti</t>
  </si>
  <si>
    <t>Taxă</t>
  </si>
  <si>
    <t>CMT</t>
  </si>
  <si>
    <t>IST</t>
  </si>
  <si>
    <t>Lideri</t>
  </si>
  <si>
    <t>Participanti</t>
  </si>
  <si>
    <t>Procent din cost total
Simulare pentru cost participant</t>
  </si>
  <si>
    <r>
      <rPr>
        <rFont val="Arial"/>
        <color rgb="FF000000"/>
        <sz val="10.0"/>
      </rPr>
      <t xml:space="preserve">Cost întâlniri HoC (incl. transport)
</t>
    </r>
    <r>
      <rPr>
        <rFont val="Arial"/>
        <i/>
        <color rgb="FF000000"/>
        <sz val="10.0"/>
      </rPr>
      <t>estimat 750 euro avion dus-intors
estimat 2 intalniri</t>
    </r>
  </si>
  <si>
    <r>
      <rPr>
        <rFont val="Arial"/>
        <color rgb="FF000000"/>
        <sz val="10.0"/>
      </rPr>
      <t xml:space="preserve">Întâlnire de contingent
</t>
    </r>
    <r>
      <rPr>
        <rFont val="Arial"/>
        <i/>
        <color rgb="FF000000"/>
        <sz val="10.0"/>
      </rPr>
      <t>estimat 400 RON/pers, 2 nopti, 6 mese</t>
    </r>
  </si>
  <si>
    <r>
      <rPr>
        <rFont val="Arial"/>
        <b/>
        <color rgb="FF000000"/>
        <sz val="10.0"/>
      </rPr>
      <t>Costuri imagine si reprezentare</t>
    </r>
    <r>
      <rPr>
        <rFont val="Arial"/>
        <color rgb="FF000000"/>
        <sz val="10.0"/>
      </rPr>
      <t xml:space="preserve">
30% maxim din taxa de participare la eveniment pentru Participanti</t>
    </r>
  </si>
  <si>
    <r>
      <rPr>
        <rFont val="Arial"/>
        <color rgb="FF000000"/>
        <sz val="10.0"/>
      </rPr>
      <t xml:space="preserve">Pachet de contingent obligatoriu
(min. esarfa si badge de contingent)
</t>
    </r>
    <r>
      <rPr>
        <rFont val="Arial"/>
        <i/>
        <color rgb="FF000000"/>
        <sz val="10.0"/>
      </rPr>
      <t>Estimat 250 RON/pachet</t>
    </r>
  </si>
  <si>
    <t>Fond de urgenta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</si>
</sst>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_);_(* \(#,##0.00\);_(* &quot;-&quot;??_);_(@_)"/>
  </numFmts>
  <fonts count="13">
    <font>
      <sz val="10.0"/>
      <color rgb="FF000000"/>
      <name val="Arial"/>
      <scheme val="minor"/>
    </font>
    <font>
      <b/>
      <color rgb="FFFFFFFF"/>
      <name val="Arial"/>
      <scheme val="minor"/>
    </font>
    <font>
      <color rgb="FFFFFFFF"/>
      <name val="Arial"/>
      <scheme val="minor"/>
    </font>
    <font>
      <sz val="9.0"/>
      <color theme="1"/>
      <name val="Arial"/>
      <scheme val="minor"/>
    </font>
    <font>
      <b/>
      <color theme="1"/>
      <name val="Arial"/>
      <scheme val="minor"/>
    </font>
    <font>
      <i/>
      <sz val="8.0"/>
      <color rgb="FF000000"/>
      <name val="Arial"/>
    </font>
    <font>
      <i/>
      <sz val="8.0"/>
      <color theme="1"/>
      <name val="Arial"/>
    </font>
    <font>
      <sz val="10.0"/>
      <color rgb="FF000000"/>
      <name val="Arial"/>
    </font>
    <font>
      <b/>
      <sz val="10.0"/>
      <color rgb="FF000000"/>
      <name val="Arial"/>
    </font>
    <font>
      <b/>
      <sz val="10.0"/>
      <color rgb="FFFFFFFF"/>
      <name val="Arial"/>
    </font>
    <font/>
    <font>
      <sz val="9.0"/>
      <color rgb="FF000000"/>
      <name val="Arial"/>
    </font>
    <font>
      <color theme="1"/>
      <name val="Arial"/>
      <scheme val="minor"/>
    </font>
  </fonts>
  <fills count="11">
    <fill>
      <patternFill patternType="none"/>
    </fill>
    <fill>
      <patternFill patternType="lightGray"/>
    </fill>
    <fill>
      <patternFill patternType="solid">
        <fgColor rgb="FF999999"/>
        <bgColor rgb="FF999999"/>
      </patternFill>
    </fill>
    <fill>
      <patternFill patternType="solid">
        <fgColor rgb="FF93C47D"/>
        <bgColor rgb="FF93C47D"/>
      </patternFill>
    </fill>
    <fill>
      <patternFill patternType="solid">
        <fgColor rgb="FF6D9EEB"/>
        <bgColor rgb="FF6D9EEB"/>
      </patternFill>
    </fill>
    <fill>
      <patternFill patternType="solid">
        <fgColor rgb="FFFF9900"/>
        <bgColor rgb="FFFF9900"/>
      </patternFill>
    </fill>
    <fill>
      <patternFill patternType="solid">
        <fgColor rgb="FF0000FF"/>
        <bgColor rgb="FF0000FF"/>
      </patternFill>
    </fill>
    <fill>
      <patternFill patternType="solid">
        <fgColor rgb="FFC189F7"/>
        <bgColor rgb="FFC189F7"/>
      </patternFill>
    </fill>
    <fill>
      <patternFill patternType="solid">
        <fgColor rgb="FF990000"/>
        <bgColor rgb="FF990000"/>
      </patternFill>
    </fill>
    <fill>
      <patternFill patternType="solid">
        <fgColor rgb="FF7AD592"/>
        <bgColor rgb="FF7AD592"/>
      </patternFill>
    </fill>
    <fill>
      <patternFill patternType="solid">
        <fgColor rgb="FFFFE599"/>
        <bgColor rgb="FFFFE599"/>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2" fontId="1" numFmtId="0" xfId="0" applyAlignment="1" applyFill="1" applyFont="1">
      <alignment readingOrder="0"/>
    </xf>
    <xf borderId="0" fillId="2" fontId="2" numFmtId="0" xfId="0" applyFont="1"/>
    <xf borderId="0" fillId="0" fontId="3" numFmtId="0" xfId="0" applyAlignment="1" applyFont="1">
      <alignment readingOrder="0"/>
    </xf>
    <xf borderId="0" fillId="0" fontId="3" numFmtId="0" xfId="0" applyFont="1"/>
    <xf borderId="0" fillId="0" fontId="4" numFmtId="0" xfId="0" applyAlignment="1" applyFont="1">
      <alignment readingOrder="0"/>
    </xf>
    <xf borderId="0" fillId="0" fontId="5" numFmtId="0" xfId="0" applyAlignment="1" applyFont="1">
      <alignment readingOrder="0"/>
    </xf>
    <xf borderId="0" fillId="0" fontId="6" numFmtId="0" xfId="0" applyFont="1"/>
    <xf borderId="0" fillId="0" fontId="5" numFmtId="0" xfId="0" applyFont="1"/>
    <xf borderId="0" fillId="0" fontId="7" numFmtId="0" xfId="0" applyAlignment="1" applyFont="1">
      <alignment horizontal="center"/>
    </xf>
    <xf borderId="1" fillId="0" fontId="8" numFmtId="0" xfId="0" applyAlignment="1" applyBorder="1" applyFont="1">
      <alignment horizontal="center"/>
    </xf>
    <xf borderId="2" fillId="3" fontId="9" numFmtId="0" xfId="0" applyAlignment="1" applyBorder="1" applyFill="1" applyFont="1">
      <alignment horizontal="center" readingOrder="0"/>
    </xf>
    <xf borderId="3" fillId="0" fontId="10" numFmtId="0" xfId="0" applyBorder="1" applyFont="1"/>
    <xf borderId="2" fillId="4" fontId="9" numFmtId="0" xfId="0" applyAlignment="1" applyBorder="1" applyFill="1" applyFont="1">
      <alignment horizontal="center" readingOrder="0"/>
    </xf>
    <xf borderId="1" fillId="5" fontId="9" numFmtId="0" xfId="0" applyAlignment="1" applyBorder="1" applyFill="1" applyFont="1">
      <alignment horizontal="center"/>
    </xf>
    <xf borderId="1" fillId="0" fontId="8" numFmtId="0" xfId="0" applyAlignment="1" applyBorder="1" applyFont="1">
      <alignment horizontal="center" readingOrder="0"/>
    </xf>
    <xf borderId="4" fillId="0" fontId="8" numFmtId="0" xfId="0" applyAlignment="1" applyBorder="1" applyFont="1">
      <alignment horizontal="center" vertical="center"/>
    </xf>
    <xf borderId="1" fillId="0" fontId="7" numFmtId="0" xfId="0" applyAlignment="1" applyBorder="1" applyFont="1">
      <alignment horizontal="center" readingOrder="0" vertical="center"/>
    </xf>
    <xf borderId="1" fillId="0" fontId="11" numFmtId="164" xfId="0" applyAlignment="1" applyBorder="1" applyFont="1" applyNumberFormat="1">
      <alignment horizontal="center" readingOrder="0" vertical="center"/>
    </xf>
    <xf borderId="1" fillId="0" fontId="11" numFmtId="164" xfId="0" applyAlignment="1" applyBorder="1" applyFont="1" applyNumberFormat="1">
      <alignment horizontal="center" vertical="center"/>
    </xf>
    <xf borderId="1" fillId="0" fontId="7" numFmtId="1" xfId="0" applyAlignment="1" applyBorder="1" applyFont="1" applyNumberFormat="1">
      <alignment horizontal="center" vertical="center"/>
    </xf>
    <xf borderId="4" fillId="0" fontId="7" numFmtId="0" xfId="0" applyAlignment="1" applyBorder="1" applyFont="1">
      <alignment horizontal="center" vertical="center"/>
    </xf>
    <xf borderId="1" fillId="0" fontId="7" numFmtId="0" xfId="0" applyAlignment="1" applyBorder="1" applyFont="1">
      <alignment horizontal="center" vertical="center"/>
    </xf>
    <xf borderId="5" fillId="0" fontId="10" numFmtId="0" xfId="0" applyBorder="1" applyFont="1"/>
    <xf borderId="1" fillId="0" fontId="7" numFmtId="0" xfId="0" applyAlignment="1" applyBorder="1" applyFont="1">
      <alignment horizontal="center" shrinkToFit="0" vertical="center" wrapText="1"/>
    </xf>
    <xf borderId="6" fillId="0" fontId="10" numFmtId="0" xfId="0" applyBorder="1" applyFont="1"/>
    <xf borderId="1" fillId="0" fontId="7" numFmtId="0" xfId="0" applyAlignment="1" applyBorder="1" applyFont="1">
      <alignment horizontal="center" readingOrder="0" shrinkToFit="0" vertical="center" wrapText="1"/>
    </xf>
    <xf borderId="1" fillId="0" fontId="11" numFmtId="164" xfId="0" applyAlignment="1" applyBorder="1" applyFont="1" applyNumberFormat="1">
      <alignment horizontal="center" readingOrder="0" shrinkToFit="0" vertical="center" wrapText="1"/>
    </xf>
    <xf borderId="1" fillId="0" fontId="7" numFmtId="164" xfId="0" applyAlignment="1" applyBorder="1" applyFont="1" applyNumberFormat="1">
      <alignment horizontal="center" vertical="center"/>
    </xf>
    <xf borderId="4" fillId="0" fontId="8" numFmtId="0" xfId="0" applyAlignment="1" applyBorder="1" applyFont="1">
      <alignment horizontal="center" readingOrder="0" vertical="center"/>
    </xf>
    <xf borderId="1" fillId="0" fontId="8" numFmtId="0" xfId="0" applyAlignment="1" applyBorder="1" applyFont="1">
      <alignment horizontal="center" readingOrder="0" vertical="center"/>
    </xf>
    <xf borderId="1" fillId="0" fontId="7" numFmtId="0" xfId="0" applyAlignment="1" applyBorder="1" applyFont="1">
      <alignment horizontal="center"/>
    </xf>
    <xf borderId="4" fillId="0" fontId="7" numFmtId="0" xfId="0" applyAlignment="1" applyBorder="1" applyFont="1">
      <alignment horizontal="center" readingOrder="0" shrinkToFit="0" vertical="center" wrapText="1"/>
    </xf>
    <xf borderId="1" fillId="0" fontId="7" numFmtId="164" xfId="0" applyAlignment="1" applyBorder="1" applyFont="1" applyNumberFormat="1">
      <alignment horizontal="center" readingOrder="0" vertical="center"/>
    </xf>
    <xf borderId="1" fillId="0" fontId="7" numFmtId="0" xfId="0" applyAlignment="1" applyBorder="1" applyFont="1">
      <alignment horizontal="center" readingOrder="0" shrinkToFit="0" wrapText="1"/>
    </xf>
    <xf borderId="1" fillId="0" fontId="7" numFmtId="164" xfId="0" applyBorder="1" applyFont="1" applyNumberFormat="1"/>
    <xf borderId="1" fillId="0" fontId="7" numFmtId="1" xfId="0" applyAlignment="1" applyBorder="1" applyFont="1" applyNumberFormat="1">
      <alignment horizontal="center"/>
    </xf>
    <xf borderId="1" fillId="0" fontId="7" numFmtId="164" xfId="0" applyAlignment="1" applyBorder="1" applyFont="1" applyNumberFormat="1">
      <alignment horizontal="center"/>
    </xf>
    <xf borderId="4" fillId="0" fontId="7" numFmtId="0" xfId="0" applyAlignment="1" applyBorder="1" applyFont="1">
      <alignment horizontal="center"/>
    </xf>
    <xf borderId="1" fillId="0" fontId="7" numFmtId="164" xfId="0" applyAlignment="1" applyBorder="1" applyFont="1" applyNumberFormat="1">
      <alignment horizontal="center" readingOrder="0"/>
    </xf>
    <xf borderId="0" fillId="0" fontId="12" numFmtId="0" xfId="0" applyAlignment="1" applyFont="1">
      <alignment horizontal="center" readingOrder="0" shrinkToFit="0" wrapText="1"/>
    </xf>
    <xf borderId="1" fillId="0" fontId="12" numFmtId="0" xfId="0" applyBorder="1" applyFont="1"/>
    <xf borderId="1" fillId="0" fontId="8" numFmtId="0" xfId="0" applyAlignment="1" applyBorder="1" applyFont="1">
      <alignment horizontal="center" readingOrder="0" shrinkToFit="0" wrapText="1"/>
    </xf>
    <xf borderId="2" fillId="6" fontId="9" numFmtId="0" xfId="0" applyAlignment="1" applyBorder="1" applyFill="1" applyFont="1">
      <alignment horizontal="center"/>
    </xf>
    <xf borderId="1" fillId="0" fontId="7" numFmtId="0" xfId="0" applyBorder="1" applyFont="1"/>
    <xf borderId="2" fillId="7" fontId="9" numFmtId="0" xfId="0" applyAlignment="1" applyBorder="1" applyFill="1" applyFont="1">
      <alignment horizontal="center" readingOrder="0"/>
    </xf>
    <xf borderId="2" fillId="8" fontId="9" numFmtId="0" xfId="0" applyAlignment="1" applyBorder="1" applyFill="1" applyFont="1">
      <alignment horizontal="center" readingOrder="0"/>
    </xf>
    <xf borderId="2" fillId="9" fontId="9" numFmtId="0" xfId="0" applyAlignment="1" applyBorder="1" applyFill="1" applyFont="1">
      <alignment horizontal="center"/>
    </xf>
    <xf borderId="0" fillId="10" fontId="4" numFmtId="0" xfId="0" applyAlignment="1" applyFill="1" applyFont="1">
      <alignment readingOrder="0"/>
    </xf>
    <xf borderId="0" fillId="10" fontId="4" numFmtId="0" xfId="0" applyFont="1"/>
    <xf borderId="0" fillId="10" fontId="7" numFmtId="0" xfId="0" applyAlignment="1" applyFont="1">
      <alignment horizontal="center" readingOrder="0"/>
    </xf>
    <xf borderId="0" fillId="0" fontId="12" numFmtId="0" xfId="0" applyAlignment="1" applyFont="1">
      <alignment readingOrder="0"/>
    </xf>
    <xf borderId="0" fillId="0" fontId="7" numFmtId="0" xfId="0" applyAlignment="1" applyFont="1">
      <alignment horizontal="center" readingOrder="0"/>
    </xf>
    <xf borderId="1" fillId="0" fontId="8" numFmtId="0" xfId="0" applyAlignment="1" applyBorder="1" applyFont="1">
      <alignment horizontal="center" readingOrder="0" shrinkToFit="0" vertical="center" wrapText="1"/>
    </xf>
    <xf borderId="4" fillId="0" fontId="7" numFmtId="10" xfId="0" applyAlignment="1" applyBorder="1" applyFont="1" applyNumberFormat="1">
      <alignment horizontal="center" vertical="center"/>
    </xf>
    <xf borderId="1" fillId="0" fontId="7" numFmtId="0" xfId="0" applyAlignment="1" applyBorder="1" applyFont="1">
      <alignment horizontal="center" readingOrder="0"/>
    </xf>
    <xf borderId="1" fillId="0" fontId="7" numFmtId="10" xfId="0" applyAlignment="1" applyBorder="1" applyFont="1" applyNumberFormat="1">
      <alignment horizontal="center" vertical="center"/>
    </xf>
    <xf borderId="4" fillId="0" fontId="7" numFmtId="10" xfId="0" applyAlignment="1" applyBorder="1" applyFont="1" applyNumberFormat="1">
      <alignment horizontal="center"/>
    </xf>
    <xf borderId="1" fillId="0" fontId="7" numFmtId="10" xfId="0" applyAlignment="1" applyBorder="1" applyFont="1" applyNumberFormat="1">
      <alignment horizontal="center"/>
    </xf>
    <xf borderId="0" fillId="0" fontId="12" numFmtId="9" xfId="0" applyAlignment="1" applyFont="1" applyNumberFormat="1">
      <alignment readingOrder="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2">
      <c r="A2" s="1" t="s">
        <v>0</v>
      </c>
      <c r="B2" s="2"/>
      <c r="C2" s="2"/>
      <c r="D2" s="2"/>
      <c r="E2" s="2"/>
      <c r="F2" s="2"/>
      <c r="G2" s="2"/>
    </row>
    <row r="3">
      <c r="A3" s="3" t="s">
        <v>1</v>
      </c>
      <c r="B3" s="4"/>
      <c r="C3" s="4"/>
      <c r="D3" s="4"/>
      <c r="E3" s="4"/>
      <c r="F3" s="4"/>
      <c r="G3" s="4"/>
      <c r="H3" s="4"/>
      <c r="I3" s="4"/>
      <c r="J3" s="4"/>
      <c r="K3" s="4"/>
      <c r="L3" s="4"/>
      <c r="M3" s="4"/>
      <c r="N3" s="4"/>
      <c r="O3" s="4"/>
      <c r="P3" s="4"/>
      <c r="Q3" s="4"/>
      <c r="R3" s="4"/>
      <c r="S3" s="4"/>
      <c r="T3" s="4"/>
      <c r="U3" s="4"/>
      <c r="V3" s="4"/>
      <c r="W3" s="4"/>
      <c r="X3" s="4"/>
      <c r="Y3" s="4"/>
      <c r="Z3" s="4"/>
    </row>
    <row r="4">
      <c r="A4" s="3" t="s">
        <v>2</v>
      </c>
      <c r="B4" s="4"/>
      <c r="C4" s="4"/>
      <c r="D4" s="4"/>
      <c r="E4" s="4"/>
      <c r="F4" s="4"/>
      <c r="G4" s="4"/>
      <c r="H4" s="4"/>
      <c r="I4" s="4"/>
      <c r="J4" s="4"/>
      <c r="K4" s="4"/>
      <c r="L4" s="4"/>
      <c r="M4" s="4"/>
      <c r="N4" s="4"/>
      <c r="O4" s="4"/>
      <c r="P4" s="4"/>
      <c r="Q4" s="4"/>
      <c r="R4" s="4"/>
      <c r="S4" s="4"/>
      <c r="T4" s="4"/>
      <c r="U4" s="4"/>
      <c r="V4" s="4"/>
      <c r="W4" s="4"/>
      <c r="X4" s="4"/>
      <c r="Y4" s="4"/>
      <c r="Z4" s="4"/>
    </row>
    <row r="6">
      <c r="A6" s="1" t="s">
        <v>3</v>
      </c>
      <c r="B6" s="2"/>
      <c r="C6" s="2"/>
      <c r="D6" s="2"/>
      <c r="E6" s="2"/>
      <c r="F6" s="2"/>
      <c r="G6" s="2"/>
    </row>
    <row r="7">
      <c r="A7" s="3" t="s">
        <v>4</v>
      </c>
      <c r="B7" s="4"/>
      <c r="C7" s="4"/>
      <c r="D7" s="4"/>
      <c r="E7" s="4"/>
      <c r="F7" s="4"/>
      <c r="G7" s="4"/>
      <c r="H7" s="4"/>
      <c r="I7" s="4"/>
      <c r="J7" s="4"/>
      <c r="K7" s="4"/>
      <c r="L7" s="4"/>
      <c r="M7" s="4"/>
      <c r="N7" s="4"/>
      <c r="O7" s="4"/>
      <c r="P7" s="4"/>
      <c r="Q7" s="4"/>
      <c r="R7" s="4"/>
      <c r="S7" s="4"/>
      <c r="T7" s="4"/>
      <c r="U7" s="4"/>
      <c r="V7" s="4"/>
      <c r="W7" s="4"/>
      <c r="X7" s="4"/>
      <c r="Y7" s="4"/>
      <c r="Z7" s="4"/>
    </row>
    <row r="8">
      <c r="A8" s="3" t="s">
        <v>5</v>
      </c>
      <c r="B8" s="4"/>
      <c r="C8" s="4"/>
      <c r="D8" s="4"/>
      <c r="E8" s="4"/>
      <c r="F8" s="4"/>
      <c r="G8" s="4"/>
      <c r="H8" s="4"/>
      <c r="I8" s="4"/>
      <c r="J8" s="4"/>
      <c r="K8" s="4"/>
      <c r="L8" s="4"/>
      <c r="M8" s="4"/>
      <c r="N8" s="4"/>
      <c r="O8" s="4"/>
      <c r="P8" s="4"/>
      <c r="Q8" s="4"/>
      <c r="R8" s="4"/>
      <c r="S8" s="4"/>
      <c r="T8" s="4"/>
      <c r="U8" s="4"/>
      <c r="V8" s="4"/>
      <c r="W8" s="4"/>
      <c r="X8" s="4"/>
      <c r="Y8" s="4"/>
      <c r="Z8" s="4"/>
    </row>
    <row r="9">
      <c r="A9" s="3" t="s">
        <v>6</v>
      </c>
      <c r="B9" s="4"/>
      <c r="C9" s="4"/>
      <c r="D9" s="4"/>
      <c r="E9" s="4"/>
      <c r="F9" s="4"/>
      <c r="G9" s="4"/>
      <c r="H9" s="4"/>
      <c r="I9" s="4"/>
      <c r="J9" s="4"/>
      <c r="K9" s="4"/>
      <c r="L9" s="4"/>
      <c r="M9" s="4"/>
      <c r="N9" s="4"/>
      <c r="O9" s="4"/>
      <c r="P9" s="4"/>
      <c r="Q9" s="4"/>
      <c r="R9" s="4"/>
      <c r="S9" s="4"/>
      <c r="T9" s="4"/>
      <c r="U9" s="4"/>
      <c r="V9" s="4"/>
      <c r="W9" s="4"/>
      <c r="X9" s="4"/>
      <c r="Y9" s="4"/>
      <c r="Z9" s="4"/>
    </row>
    <row r="10">
      <c r="A10" s="3" t="s">
        <v>7</v>
      </c>
      <c r="B10" s="4"/>
      <c r="C10" s="4"/>
      <c r="D10" s="4"/>
      <c r="E10" s="4"/>
      <c r="F10" s="4"/>
      <c r="G10" s="4"/>
      <c r="H10" s="4"/>
      <c r="I10" s="4"/>
      <c r="J10" s="4"/>
      <c r="K10" s="4"/>
      <c r="L10" s="4"/>
      <c r="M10" s="4"/>
      <c r="N10" s="4"/>
      <c r="O10" s="4"/>
      <c r="P10" s="4"/>
      <c r="Q10" s="4"/>
      <c r="R10" s="4"/>
      <c r="S10" s="4"/>
      <c r="T10" s="4"/>
      <c r="U10" s="4"/>
      <c r="V10" s="4"/>
      <c r="W10" s="4"/>
      <c r="X10" s="4"/>
      <c r="Y10" s="4"/>
      <c r="Z10" s="4"/>
    </row>
    <row r="12">
      <c r="A12" s="1" t="s">
        <v>8</v>
      </c>
      <c r="B12" s="2"/>
      <c r="C12" s="2"/>
      <c r="D12" s="2"/>
      <c r="E12" s="2"/>
      <c r="F12" s="2"/>
      <c r="G12" s="2"/>
    </row>
    <row r="13">
      <c r="A13" s="5" t="s">
        <v>9</v>
      </c>
    </row>
    <row r="14">
      <c r="A14" s="3" t="s">
        <v>10</v>
      </c>
      <c r="B14" s="4"/>
      <c r="C14" s="4"/>
      <c r="D14" s="4"/>
      <c r="E14" s="4"/>
      <c r="F14" s="4"/>
      <c r="G14" s="4"/>
      <c r="H14" s="4"/>
      <c r="I14" s="4"/>
      <c r="J14" s="4"/>
      <c r="K14" s="4"/>
      <c r="L14" s="4"/>
      <c r="M14" s="4"/>
      <c r="N14" s="4"/>
      <c r="O14" s="4"/>
      <c r="P14" s="4"/>
      <c r="Q14" s="4"/>
      <c r="R14" s="4"/>
      <c r="S14" s="4"/>
      <c r="T14" s="4"/>
      <c r="U14" s="4"/>
      <c r="V14" s="4"/>
      <c r="W14" s="4"/>
      <c r="X14" s="4"/>
      <c r="Y14" s="4"/>
      <c r="Z14" s="4"/>
    </row>
    <row r="15">
      <c r="A15" s="3" t="s">
        <v>11</v>
      </c>
      <c r="B15" s="4"/>
      <c r="C15" s="4"/>
      <c r="D15" s="4"/>
      <c r="E15" s="4"/>
      <c r="F15" s="4"/>
      <c r="G15" s="4"/>
      <c r="H15" s="4"/>
      <c r="I15" s="4"/>
      <c r="J15" s="4"/>
      <c r="K15" s="4"/>
      <c r="L15" s="4"/>
      <c r="M15" s="4"/>
      <c r="N15" s="4"/>
      <c r="O15" s="4"/>
      <c r="P15" s="4"/>
      <c r="Q15" s="4"/>
      <c r="R15" s="4"/>
      <c r="S15" s="4"/>
      <c r="T15" s="4"/>
      <c r="U15" s="4"/>
      <c r="V15" s="4"/>
      <c r="W15" s="4"/>
      <c r="X15" s="4"/>
      <c r="Y15" s="4"/>
      <c r="Z15" s="4"/>
    </row>
    <row r="16">
      <c r="A16" s="6" t="s">
        <v>12</v>
      </c>
    </row>
    <row r="17">
      <c r="A17" s="7" t="s">
        <v>13</v>
      </c>
    </row>
    <row r="18">
      <c r="A18" s="8" t="s">
        <v>14</v>
      </c>
    </row>
    <row r="19">
      <c r="A19" s="8" t="s">
        <v>15</v>
      </c>
    </row>
    <row r="20">
      <c r="A20" s="8" t="s">
        <v>16</v>
      </c>
    </row>
    <row r="21">
      <c r="A21" s="5"/>
    </row>
    <row r="22">
      <c r="A22" s="5" t="s">
        <v>17</v>
      </c>
    </row>
    <row r="23">
      <c r="A23" s="3" t="s">
        <v>18</v>
      </c>
      <c r="B23" s="4"/>
      <c r="C23" s="4"/>
      <c r="D23" s="4"/>
      <c r="E23" s="4"/>
      <c r="F23" s="4"/>
      <c r="G23" s="4"/>
      <c r="H23" s="4"/>
      <c r="I23" s="4"/>
      <c r="J23" s="4"/>
      <c r="K23" s="4"/>
      <c r="L23" s="4"/>
      <c r="M23" s="4"/>
      <c r="N23" s="4"/>
      <c r="O23" s="4"/>
      <c r="P23" s="4"/>
      <c r="Q23" s="4"/>
      <c r="R23" s="4"/>
      <c r="S23" s="4"/>
      <c r="T23" s="4"/>
      <c r="U23" s="4"/>
      <c r="V23" s="4"/>
      <c r="W23" s="4"/>
      <c r="X23" s="4"/>
      <c r="Y23" s="4"/>
      <c r="Z23" s="4"/>
    </row>
    <row r="24">
      <c r="A24" s="3" t="s">
        <v>19</v>
      </c>
      <c r="B24" s="4"/>
      <c r="C24" s="4"/>
      <c r="D24" s="4"/>
      <c r="E24" s="4"/>
      <c r="F24" s="4"/>
      <c r="G24" s="4"/>
      <c r="H24" s="4"/>
      <c r="I24" s="4"/>
      <c r="J24" s="4"/>
      <c r="K24" s="4"/>
      <c r="L24" s="4"/>
      <c r="M24" s="4"/>
      <c r="N24" s="4"/>
      <c r="O24" s="4"/>
      <c r="P24" s="4"/>
      <c r="Q24" s="4"/>
      <c r="R24" s="4"/>
      <c r="S24" s="4"/>
      <c r="T24" s="4"/>
      <c r="U24" s="4"/>
      <c r="V24" s="4"/>
      <c r="W24" s="4"/>
      <c r="X24" s="4"/>
      <c r="Y24" s="4"/>
      <c r="Z24" s="4"/>
    </row>
    <row r="26">
      <c r="A26" s="5" t="s">
        <v>20</v>
      </c>
    </row>
    <row r="27">
      <c r="A27" s="3" t="s">
        <v>21</v>
      </c>
      <c r="B27" s="4"/>
      <c r="C27" s="4"/>
      <c r="D27" s="4"/>
      <c r="E27" s="4"/>
      <c r="F27" s="4"/>
      <c r="G27" s="4"/>
      <c r="H27" s="4"/>
      <c r="I27" s="4"/>
      <c r="J27" s="4"/>
      <c r="K27" s="4"/>
      <c r="L27" s="4"/>
      <c r="M27" s="4"/>
      <c r="N27" s="4"/>
      <c r="O27" s="4"/>
      <c r="P27" s="4"/>
      <c r="Q27" s="4"/>
      <c r="R27" s="4"/>
      <c r="S27" s="4"/>
      <c r="T27" s="4"/>
      <c r="U27" s="4"/>
      <c r="V27" s="4"/>
      <c r="W27" s="4"/>
      <c r="X27" s="4"/>
      <c r="Y27" s="4"/>
      <c r="Z27" s="4"/>
    </row>
    <row r="28">
      <c r="A28" s="3" t="s">
        <v>22</v>
      </c>
      <c r="B28" s="4"/>
      <c r="C28" s="4"/>
      <c r="D28" s="4"/>
      <c r="E28" s="4"/>
      <c r="F28" s="4"/>
      <c r="G28" s="4"/>
      <c r="H28" s="4"/>
      <c r="I28" s="4"/>
      <c r="J28" s="4"/>
      <c r="K28" s="4"/>
      <c r="L28" s="4"/>
      <c r="M28" s="4"/>
      <c r="N28" s="4"/>
      <c r="O28" s="4"/>
      <c r="P28" s="4"/>
      <c r="Q28" s="4"/>
      <c r="R28" s="4"/>
      <c r="S28" s="4"/>
      <c r="T28" s="4"/>
      <c r="U28" s="4"/>
      <c r="V28" s="4"/>
      <c r="W28" s="4"/>
      <c r="X28" s="4"/>
      <c r="Y28" s="4"/>
      <c r="Z28" s="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5"/>
    <col customWidth="1" min="2" max="2" width="20.0"/>
    <col customWidth="1" min="3" max="3" width="36.88"/>
    <col customWidth="1" min="4" max="4" width="20.63"/>
    <col customWidth="1" min="5" max="5" width="16.88"/>
    <col customWidth="1" min="6" max="6" width="20.13"/>
    <col customWidth="1" min="7" max="7" width="16.88"/>
    <col customWidth="1" min="8" max="8" width="24.63"/>
    <col customWidth="1" min="9" max="10" width="19.75"/>
    <col customWidth="1" min="11" max="29" width="8.63"/>
  </cols>
  <sheetData>
    <row r="1" ht="12.75" customHeight="1">
      <c r="C1" s="9"/>
      <c r="H1" s="9"/>
      <c r="I1" s="9"/>
      <c r="J1" s="9"/>
    </row>
    <row r="2" ht="12.75" customHeight="1">
      <c r="B2" s="10" t="s">
        <v>23</v>
      </c>
      <c r="C2" s="10" t="s">
        <v>24</v>
      </c>
      <c r="D2" s="11" t="s">
        <v>25</v>
      </c>
      <c r="E2" s="12"/>
      <c r="F2" s="13" t="s">
        <v>26</v>
      </c>
      <c r="G2" s="12"/>
      <c r="H2" s="14" t="s">
        <v>27</v>
      </c>
      <c r="I2" s="15" t="s">
        <v>28</v>
      </c>
      <c r="J2" s="10" t="s">
        <v>29</v>
      </c>
    </row>
    <row r="3" ht="12.75" customHeight="1">
      <c r="B3" s="10"/>
      <c r="C3" s="10"/>
      <c r="D3" s="15" t="s">
        <v>30</v>
      </c>
      <c r="E3" s="15" t="s">
        <v>31</v>
      </c>
      <c r="F3" s="15" t="s">
        <v>30</v>
      </c>
      <c r="G3" s="15" t="s">
        <v>31</v>
      </c>
      <c r="H3" s="10"/>
      <c r="I3" s="15"/>
      <c r="J3" s="10"/>
    </row>
    <row r="4" ht="12.75" customHeight="1">
      <c r="B4" s="16" t="s">
        <v>32</v>
      </c>
      <c r="C4" s="17" t="s">
        <v>33</v>
      </c>
      <c r="D4" s="18" t="s">
        <v>34</v>
      </c>
      <c r="E4" s="19"/>
      <c r="F4" s="18" t="s">
        <v>34</v>
      </c>
      <c r="G4" s="20"/>
      <c r="H4" s="18" t="s">
        <v>35</v>
      </c>
      <c r="I4" s="21"/>
      <c r="J4" s="22"/>
    </row>
    <row r="5" ht="12.75" customHeight="1">
      <c r="B5" s="23"/>
      <c r="C5" s="17" t="s">
        <v>36</v>
      </c>
      <c r="D5" s="18" t="s">
        <v>37</v>
      </c>
      <c r="E5" s="19"/>
      <c r="F5" s="18" t="s">
        <v>37</v>
      </c>
      <c r="G5" s="20"/>
      <c r="H5" s="18" t="s">
        <v>35</v>
      </c>
      <c r="I5" s="23"/>
      <c r="J5" s="22"/>
    </row>
    <row r="6" ht="12.75" customHeight="1">
      <c r="B6" s="23"/>
      <c r="C6" s="22" t="s">
        <v>38</v>
      </c>
      <c r="D6" s="18" t="s">
        <v>39</v>
      </c>
      <c r="E6" s="19"/>
      <c r="F6" s="18" t="s">
        <v>39</v>
      </c>
      <c r="G6" s="20"/>
      <c r="H6" s="18" t="s">
        <v>35</v>
      </c>
      <c r="I6" s="23"/>
      <c r="J6" s="22"/>
    </row>
    <row r="7" ht="27.0" customHeight="1">
      <c r="B7" s="23"/>
      <c r="C7" s="24" t="s">
        <v>40</v>
      </c>
      <c r="D7" s="18" t="s">
        <v>41</v>
      </c>
      <c r="E7" s="19"/>
      <c r="F7" s="18" t="s">
        <v>41</v>
      </c>
      <c r="G7" s="20"/>
      <c r="H7" s="18" t="s">
        <v>42</v>
      </c>
      <c r="I7" s="23"/>
      <c r="J7" s="22"/>
    </row>
    <row r="8">
      <c r="B8" s="25"/>
      <c r="C8" s="26" t="s">
        <v>43</v>
      </c>
      <c r="D8" s="27" t="s">
        <v>44</v>
      </c>
      <c r="E8" s="28"/>
      <c r="F8" s="27" t="s">
        <v>44</v>
      </c>
      <c r="G8" s="20"/>
      <c r="H8" s="27" t="s">
        <v>44</v>
      </c>
      <c r="I8" s="25"/>
      <c r="J8" s="22"/>
    </row>
    <row r="9">
      <c r="B9" s="29" t="s">
        <v>45</v>
      </c>
      <c r="C9" s="24" t="s">
        <v>46</v>
      </c>
      <c r="D9" s="18" t="s">
        <v>41</v>
      </c>
      <c r="E9" s="28"/>
      <c r="F9" s="18" t="s">
        <v>41</v>
      </c>
      <c r="G9" s="20"/>
      <c r="H9" s="27" t="s">
        <v>47</v>
      </c>
      <c r="I9" s="21"/>
      <c r="J9" s="22"/>
    </row>
    <row r="10" ht="29.25" customHeight="1">
      <c r="B10" s="23"/>
      <c r="C10" s="17" t="s">
        <v>48</v>
      </c>
      <c r="D10" s="28"/>
      <c r="E10" s="28"/>
      <c r="F10" s="28">
        <v>0.0</v>
      </c>
      <c r="G10" s="20"/>
      <c r="H10" s="27">
        <f t="shared" ref="H10:H12" si="1">F10/sum($B$32:$B$34)</f>
        <v>0</v>
      </c>
      <c r="I10" s="23"/>
      <c r="J10" s="22"/>
    </row>
    <row r="11" ht="12.75" customHeight="1">
      <c r="B11" s="25"/>
      <c r="C11" s="17" t="s">
        <v>49</v>
      </c>
      <c r="D11" s="28"/>
      <c r="E11" s="28"/>
      <c r="F11" s="28">
        <v>0.0</v>
      </c>
      <c r="G11" s="20"/>
      <c r="H11" s="27">
        <f t="shared" si="1"/>
        <v>0</v>
      </c>
      <c r="I11" s="25"/>
      <c r="J11" s="22"/>
    </row>
    <row r="12" ht="30.75" customHeight="1">
      <c r="B12" s="30" t="s">
        <v>50</v>
      </c>
      <c r="C12" s="31" t="s">
        <v>51</v>
      </c>
      <c r="D12" s="28"/>
      <c r="E12" s="28"/>
      <c r="F12" s="28">
        <v>0.0</v>
      </c>
      <c r="G12" s="20"/>
      <c r="H12" s="27">
        <f t="shared" si="1"/>
        <v>0</v>
      </c>
      <c r="I12" s="22"/>
      <c r="J12" s="22"/>
    </row>
    <row r="13" ht="30.75" customHeight="1">
      <c r="B13" s="32" t="s">
        <v>52</v>
      </c>
      <c r="C13" s="17" t="s">
        <v>53</v>
      </c>
      <c r="D13" s="28"/>
      <c r="E13" s="28"/>
      <c r="F13" s="28">
        <v>0.0</v>
      </c>
      <c r="G13" s="20"/>
      <c r="H13" s="28">
        <f>F13</f>
        <v>0</v>
      </c>
      <c r="I13" s="21"/>
      <c r="J13" s="22"/>
    </row>
    <row r="14" ht="12.75" customHeight="1">
      <c r="B14" s="23"/>
      <c r="C14" s="22" t="s">
        <v>54</v>
      </c>
      <c r="D14" s="33"/>
      <c r="E14" s="33"/>
      <c r="F14" s="33"/>
      <c r="G14" s="20"/>
      <c r="H14" s="28">
        <f t="shared" ref="H14:H17" si="2">F14/sum($B$32:$B$34)</f>
        <v>0</v>
      </c>
      <c r="I14" s="23"/>
      <c r="J14" s="22"/>
    </row>
    <row r="15" ht="12.75" customHeight="1">
      <c r="B15" s="23"/>
      <c r="C15" s="22" t="s">
        <v>55</v>
      </c>
      <c r="D15" s="28"/>
      <c r="E15" s="28"/>
      <c r="F15" s="28">
        <v>0.0</v>
      </c>
      <c r="G15" s="20"/>
      <c r="H15" s="28">
        <f t="shared" si="2"/>
        <v>0</v>
      </c>
      <c r="I15" s="23"/>
      <c r="J15" s="22"/>
    </row>
    <row r="16" ht="12.75" customHeight="1">
      <c r="B16" s="25"/>
      <c r="C16" s="22" t="s">
        <v>56</v>
      </c>
      <c r="D16" s="28"/>
      <c r="E16" s="28"/>
      <c r="F16" s="28">
        <v>0.0</v>
      </c>
      <c r="G16" s="20"/>
      <c r="H16" s="28">
        <f t="shared" si="2"/>
        <v>0</v>
      </c>
      <c r="I16" s="25"/>
      <c r="J16" s="22"/>
    </row>
    <row r="17">
      <c r="B17" s="16" t="s">
        <v>57</v>
      </c>
      <c r="C17" s="34" t="s">
        <v>58</v>
      </c>
      <c r="D17" s="35"/>
      <c r="E17" s="35"/>
      <c r="F17" s="35">
        <f>100*12</f>
        <v>1200</v>
      </c>
      <c r="G17" s="36"/>
      <c r="H17" s="37">
        <f t="shared" si="2"/>
        <v>10.90909091</v>
      </c>
      <c r="I17" s="38"/>
      <c r="J17" s="31"/>
    </row>
    <row r="18">
      <c r="B18" s="23"/>
      <c r="C18" s="34" t="s">
        <v>59</v>
      </c>
      <c r="D18" s="28"/>
      <c r="E18" s="28"/>
      <c r="F18" s="28">
        <f>10*sum(B31:B34)</f>
        <v>1170</v>
      </c>
      <c r="G18" s="36"/>
      <c r="H18" s="39">
        <v>10.0</v>
      </c>
      <c r="I18" s="23"/>
      <c r="J18" s="31"/>
    </row>
    <row r="19">
      <c r="B19" s="25"/>
      <c r="C19" s="40" t="s">
        <v>60</v>
      </c>
      <c r="D19" s="41"/>
      <c r="E19" s="41"/>
      <c r="F19" s="41"/>
      <c r="G19" s="41"/>
      <c r="H19" s="41"/>
      <c r="I19" s="25"/>
      <c r="J19" s="31"/>
    </row>
    <row r="20" ht="28.5" customHeight="1">
      <c r="B20" s="42" t="s">
        <v>61</v>
      </c>
      <c r="C20" s="34" t="s">
        <v>62</v>
      </c>
      <c r="D20" s="41"/>
      <c r="E20" s="41"/>
      <c r="F20" s="41"/>
      <c r="G20" s="41"/>
      <c r="H20" s="31"/>
      <c r="I20" s="9"/>
    </row>
    <row r="21" ht="12.75" customHeight="1">
      <c r="B21" s="15" t="s">
        <v>63</v>
      </c>
      <c r="C21" s="31"/>
      <c r="D21" s="41"/>
      <c r="E21" s="41"/>
      <c r="F21" s="41"/>
      <c r="G21" s="41"/>
      <c r="H21" s="31"/>
      <c r="I21" s="9"/>
      <c r="J21" s="9"/>
    </row>
    <row r="22" ht="12.75" customHeight="1">
      <c r="B22" s="9"/>
      <c r="C22" s="9"/>
      <c r="H22" s="9"/>
      <c r="I22" s="9"/>
      <c r="J22" s="9"/>
    </row>
    <row r="23" ht="12.75" customHeight="1">
      <c r="B23" s="43" t="s">
        <v>64</v>
      </c>
      <c r="C23" s="12"/>
      <c r="D23" s="44"/>
      <c r="E23" s="44"/>
      <c r="F23" s="44"/>
      <c r="G23" s="44"/>
      <c r="H23" s="37">
        <f>SUM(H6,H8,H13,H12,H11,H9,H14:H18)</f>
        <v>20.90909091</v>
      </c>
      <c r="I23" s="31"/>
      <c r="J23" s="31"/>
    </row>
    <row r="24" ht="12.75" customHeight="1">
      <c r="B24" s="45" t="s">
        <v>65</v>
      </c>
      <c r="C24" s="12"/>
      <c r="D24" s="44"/>
      <c r="E24" s="44"/>
      <c r="F24" s="44"/>
      <c r="G24" s="44"/>
      <c r="H24" s="37">
        <f>sum(H4,H8,H9,H10:H14,H15:H18)</f>
        <v>20.90909091</v>
      </c>
      <c r="I24" s="31"/>
      <c r="J24" s="31"/>
    </row>
    <row r="25" ht="12.75" customHeight="1">
      <c r="B25" s="46" t="s">
        <v>66</v>
      </c>
      <c r="C25" s="12"/>
      <c r="D25" s="44"/>
      <c r="E25" s="44"/>
      <c r="F25" s="44"/>
      <c r="G25" s="44"/>
      <c r="H25" s="37">
        <f>sum(H5,H9,H10,H11:H15,H16:H22)</f>
        <v>20.90909091</v>
      </c>
      <c r="I25" s="31"/>
      <c r="J25" s="31"/>
    </row>
    <row r="26" ht="12.75" customHeight="1">
      <c r="B26" s="47" t="s">
        <v>67</v>
      </c>
      <c r="C26" s="12"/>
      <c r="D26" s="44"/>
      <c r="E26" s="44"/>
      <c r="F26" s="44"/>
      <c r="G26" s="44"/>
      <c r="H26" s="37" t="str">
        <f>H7</f>
        <v>taxă 50%</v>
      </c>
      <c r="I26" s="31"/>
      <c r="J26" s="31"/>
    </row>
    <row r="27" ht="12.75" customHeight="1">
      <c r="C27" s="9"/>
      <c r="H27" s="9"/>
      <c r="I27" s="9"/>
      <c r="J27" s="9"/>
    </row>
    <row r="28" ht="12.75" customHeight="1">
      <c r="C28" s="9"/>
      <c r="H28" s="9"/>
      <c r="I28" s="9"/>
      <c r="J28" s="9"/>
    </row>
    <row r="29" ht="12.75" customHeight="1">
      <c r="C29" s="9"/>
      <c r="H29" s="9"/>
      <c r="I29" s="9"/>
      <c r="J29" s="9"/>
    </row>
    <row r="30" ht="12.75" customHeight="1">
      <c r="A30" s="48" t="s">
        <v>68</v>
      </c>
      <c r="B30" s="49"/>
      <c r="C30" s="50" t="s">
        <v>69</v>
      </c>
      <c r="H30" s="9"/>
      <c r="I30" s="9"/>
      <c r="J30" s="9"/>
    </row>
    <row r="31" ht="12.75" customHeight="1">
      <c r="A31" s="51" t="s">
        <v>70</v>
      </c>
      <c r="B31" s="51">
        <v>7.0</v>
      </c>
      <c r="C31" s="52">
        <v>250.0</v>
      </c>
      <c r="H31" s="9"/>
      <c r="I31" s="9"/>
      <c r="J31" s="9"/>
    </row>
    <row r="32" ht="12.75" customHeight="1">
      <c r="A32" s="51" t="s">
        <v>71</v>
      </c>
      <c r="B32" s="51">
        <v>30.0</v>
      </c>
      <c r="C32" s="52">
        <v>350.0</v>
      </c>
      <c r="H32" s="9"/>
      <c r="I32" s="9"/>
      <c r="J32" s="9"/>
    </row>
    <row r="33" ht="12.75" customHeight="1">
      <c r="A33" s="51" t="s">
        <v>72</v>
      </c>
      <c r="B33" s="51">
        <v>10.0</v>
      </c>
      <c r="C33" s="52">
        <v>150.0</v>
      </c>
      <c r="H33" s="9"/>
      <c r="I33" s="9"/>
      <c r="J33" s="9"/>
    </row>
    <row r="34" ht="12.75" customHeight="1">
      <c r="A34" s="51" t="s">
        <v>73</v>
      </c>
      <c r="B34" s="51">
        <v>70.0</v>
      </c>
      <c r="C34" s="52">
        <v>350.0</v>
      </c>
      <c r="H34" s="9"/>
      <c r="I34" s="9"/>
      <c r="J34" s="9"/>
    </row>
    <row r="35" ht="12.75" customHeight="1">
      <c r="C35" s="9"/>
      <c r="H35" s="9"/>
      <c r="I35" s="9"/>
      <c r="J35" s="9"/>
    </row>
    <row r="36" ht="12.75" customHeight="1">
      <c r="C36" s="9"/>
      <c r="H36" s="9"/>
      <c r="I36" s="9"/>
      <c r="J36" s="9"/>
    </row>
    <row r="37" ht="12.75" customHeight="1">
      <c r="C37" s="9"/>
      <c r="H37" s="9"/>
      <c r="I37" s="9"/>
      <c r="J37" s="9"/>
    </row>
    <row r="38" ht="12.75" customHeight="1">
      <c r="C38" s="9"/>
      <c r="H38" s="9"/>
      <c r="I38" s="9"/>
      <c r="J38" s="9"/>
    </row>
    <row r="39" ht="12.75" customHeight="1">
      <c r="C39" s="9"/>
      <c r="H39" s="9"/>
      <c r="I39" s="9"/>
      <c r="J39" s="9"/>
    </row>
    <row r="40" ht="12.75" customHeight="1">
      <c r="C40" s="9"/>
      <c r="H40" s="9"/>
      <c r="I40" s="9"/>
      <c r="J40" s="9"/>
    </row>
    <row r="41" ht="12.75" customHeight="1">
      <c r="C41" s="9"/>
      <c r="H41" s="9"/>
      <c r="I41" s="9"/>
      <c r="J41" s="9"/>
    </row>
    <row r="42" ht="12.75" customHeight="1">
      <c r="C42" s="9"/>
      <c r="H42" s="9"/>
      <c r="I42" s="9"/>
      <c r="J42" s="9"/>
    </row>
    <row r="43" ht="12.75" customHeight="1">
      <c r="C43" s="9"/>
      <c r="H43" s="9"/>
      <c r="I43" s="9"/>
      <c r="J43" s="9"/>
    </row>
    <row r="44" ht="12.75" customHeight="1">
      <c r="C44" s="9"/>
      <c r="H44" s="9"/>
      <c r="I44" s="9"/>
      <c r="J44" s="9"/>
    </row>
    <row r="45" ht="12.75" customHeight="1">
      <c r="C45" s="9"/>
      <c r="H45" s="9"/>
      <c r="I45" s="9"/>
      <c r="J45" s="9"/>
    </row>
    <row r="46" ht="12.75" customHeight="1">
      <c r="C46" s="9"/>
      <c r="H46" s="9"/>
      <c r="I46" s="9"/>
      <c r="J46" s="9"/>
    </row>
    <row r="47" ht="12.75" customHeight="1">
      <c r="C47" s="9"/>
      <c r="H47" s="9"/>
      <c r="I47" s="9"/>
      <c r="J47" s="9"/>
    </row>
    <row r="48" ht="12.75" customHeight="1">
      <c r="C48" s="9"/>
      <c r="H48" s="9"/>
      <c r="I48" s="9"/>
      <c r="J48" s="9"/>
    </row>
    <row r="49" ht="12.75" customHeight="1">
      <c r="C49" s="9"/>
      <c r="H49" s="9"/>
      <c r="I49" s="9"/>
      <c r="J49" s="9"/>
    </row>
    <row r="50" ht="12.75" customHeight="1">
      <c r="C50" s="9"/>
      <c r="H50" s="9"/>
      <c r="I50" s="9"/>
      <c r="J50" s="9"/>
    </row>
    <row r="51" ht="12.75" customHeight="1">
      <c r="C51" s="9"/>
      <c r="H51" s="9"/>
      <c r="I51" s="9"/>
      <c r="J51" s="9"/>
    </row>
    <row r="52" ht="12.75" customHeight="1">
      <c r="C52" s="9"/>
      <c r="H52" s="9"/>
      <c r="I52" s="9"/>
      <c r="J52" s="9"/>
    </row>
    <row r="53" ht="12.75" customHeight="1">
      <c r="C53" s="9"/>
      <c r="H53" s="9"/>
      <c r="I53" s="9"/>
      <c r="J53" s="9"/>
    </row>
    <row r="54" ht="12.75" customHeight="1">
      <c r="C54" s="9"/>
      <c r="H54" s="9"/>
      <c r="I54" s="9"/>
      <c r="J54" s="9"/>
    </row>
    <row r="55" ht="12.75" customHeight="1">
      <c r="C55" s="9"/>
      <c r="H55" s="9"/>
      <c r="I55" s="9"/>
      <c r="J55" s="9"/>
    </row>
    <row r="56" ht="12.75" customHeight="1">
      <c r="C56" s="9"/>
      <c r="H56" s="9"/>
      <c r="I56" s="9"/>
      <c r="J56" s="9"/>
    </row>
    <row r="57" ht="12.75" customHeight="1">
      <c r="C57" s="9"/>
      <c r="H57" s="9"/>
      <c r="I57" s="9"/>
      <c r="J57" s="9"/>
    </row>
    <row r="58" ht="12.75" customHeight="1">
      <c r="C58" s="9"/>
      <c r="H58" s="9"/>
      <c r="I58" s="9"/>
      <c r="J58" s="9"/>
    </row>
    <row r="59" ht="12.75" customHeight="1">
      <c r="C59" s="9"/>
      <c r="H59" s="9"/>
      <c r="I59" s="9"/>
      <c r="J59" s="9"/>
    </row>
    <row r="60" ht="12.75" customHeight="1">
      <c r="C60" s="9"/>
      <c r="H60" s="9"/>
      <c r="I60" s="9"/>
      <c r="J60" s="9"/>
    </row>
    <row r="61" ht="12.75" customHeight="1">
      <c r="C61" s="9"/>
      <c r="H61" s="9"/>
      <c r="I61" s="9"/>
      <c r="J61" s="9"/>
    </row>
    <row r="62" ht="12.75" customHeight="1">
      <c r="C62" s="9"/>
      <c r="H62" s="9"/>
      <c r="I62" s="9"/>
      <c r="J62" s="9"/>
    </row>
    <row r="63" ht="12.75" customHeight="1">
      <c r="C63" s="9"/>
      <c r="H63" s="9"/>
      <c r="I63" s="9"/>
      <c r="J63" s="9"/>
    </row>
    <row r="64" ht="12.75" customHeight="1">
      <c r="C64" s="9"/>
      <c r="H64" s="9"/>
      <c r="I64" s="9"/>
      <c r="J64" s="9"/>
    </row>
    <row r="65" ht="12.75" customHeight="1">
      <c r="C65" s="9"/>
      <c r="H65" s="9"/>
      <c r="I65" s="9"/>
      <c r="J65" s="9"/>
    </row>
    <row r="66" ht="12.75" customHeight="1">
      <c r="C66" s="9"/>
      <c r="H66" s="9"/>
      <c r="I66" s="9"/>
      <c r="J66" s="9"/>
    </row>
    <row r="67" ht="12.75" customHeight="1">
      <c r="C67" s="9"/>
      <c r="H67" s="9"/>
      <c r="I67" s="9"/>
      <c r="J67" s="9"/>
    </row>
    <row r="68" ht="12.75" customHeight="1">
      <c r="C68" s="9"/>
      <c r="H68" s="9"/>
      <c r="I68" s="9"/>
      <c r="J68" s="9"/>
    </row>
    <row r="69" ht="12.75" customHeight="1">
      <c r="C69" s="9"/>
      <c r="H69" s="9"/>
      <c r="I69" s="9"/>
      <c r="J69" s="9"/>
    </row>
    <row r="70" ht="12.75" customHeight="1">
      <c r="C70" s="9"/>
      <c r="H70" s="9"/>
      <c r="I70" s="9"/>
      <c r="J70" s="9"/>
    </row>
    <row r="71" ht="12.75" customHeight="1">
      <c r="C71" s="9"/>
      <c r="H71" s="9"/>
      <c r="I71" s="9"/>
      <c r="J71" s="9"/>
    </row>
    <row r="72" ht="12.75" customHeight="1">
      <c r="C72" s="9"/>
      <c r="H72" s="9"/>
      <c r="I72" s="9"/>
      <c r="J72" s="9"/>
    </row>
    <row r="73" ht="12.75" customHeight="1">
      <c r="C73" s="9"/>
      <c r="H73" s="9"/>
      <c r="I73" s="9"/>
      <c r="J73" s="9"/>
    </row>
    <row r="74" ht="12.75" customHeight="1">
      <c r="C74" s="9"/>
      <c r="H74" s="9"/>
      <c r="I74" s="9"/>
      <c r="J74" s="9"/>
    </row>
    <row r="75" ht="12.75" customHeight="1">
      <c r="C75" s="9"/>
      <c r="H75" s="9"/>
      <c r="I75" s="9"/>
      <c r="J75" s="9"/>
    </row>
    <row r="76" ht="12.75" customHeight="1">
      <c r="C76" s="9"/>
      <c r="H76" s="9"/>
      <c r="I76" s="9"/>
      <c r="J76" s="9"/>
    </row>
    <row r="77" ht="12.75" customHeight="1">
      <c r="C77" s="9"/>
      <c r="H77" s="9"/>
      <c r="I77" s="9"/>
      <c r="J77" s="9"/>
    </row>
    <row r="78" ht="12.75" customHeight="1">
      <c r="C78" s="9"/>
      <c r="H78" s="9"/>
      <c r="I78" s="9"/>
      <c r="J78" s="9"/>
    </row>
    <row r="79" ht="12.75" customHeight="1">
      <c r="C79" s="9"/>
      <c r="H79" s="9"/>
      <c r="I79" s="9"/>
      <c r="J79" s="9"/>
    </row>
    <row r="80" ht="12.75" customHeight="1">
      <c r="C80" s="9"/>
      <c r="H80" s="9"/>
      <c r="I80" s="9"/>
      <c r="J80" s="9"/>
    </row>
    <row r="81" ht="12.75" customHeight="1">
      <c r="C81" s="9"/>
      <c r="H81" s="9"/>
      <c r="I81" s="9"/>
      <c r="J81" s="9"/>
    </row>
    <row r="82" ht="12.75" customHeight="1">
      <c r="C82" s="9"/>
      <c r="H82" s="9"/>
      <c r="I82" s="9"/>
      <c r="J82" s="9"/>
    </row>
    <row r="83" ht="12.75" customHeight="1">
      <c r="C83" s="9"/>
      <c r="H83" s="9"/>
      <c r="I83" s="9"/>
      <c r="J83" s="9"/>
    </row>
    <row r="84" ht="12.75" customHeight="1">
      <c r="C84" s="9"/>
      <c r="H84" s="9"/>
      <c r="I84" s="9"/>
      <c r="J84" s="9"/>
    </row>
    <row r="85" ht="12.75" customHeight="1">
      <c r="C85" s="9"/>
      <c r="H85" s="9"/>
      <c r="I85" s="9"/>
      <c r="J85" s="9"/>
    </row>
    <row r="86" ht="12.75" customHeight="1">
      <c r="C86" s="9"/>
      <c r="H86" s="9"/>
      <c r="I86" s="9"/>
      <c r="J86" s="9"/>
    </row>
    <row r="87" ht="12.75" customHeight="1">
      <c r="C87" s="9"/>
      <c r="H87" s="9"/>
      <c r="I87" s="9"/>
      <c r="J87" s="9"/>
    </row>
    <row r="88" ht="12.75" customHeight="1">
      <c r="C88" s="9"/>
      <c r="H88" s="9"/>
      <c r="I88" s="9"/>
      <c r="J88" s="9"/>
    </row>
    <row r="89" ht="12.75" customHeight="1">
      <c r="C89" s="9"/>
      <c r="H89" s="9"/>
      <c r="I89" s="9"/>
      <c r="J89" s="9"/>
    </row>
    <row r="90" ht="12.75" customHeight="1">
      <c r="C90" s="9"/>
      <c r="H90" s="9"/>
      <c r="I90" s="9"/>
      <c r="J90" s="9"/>
    </row>
    <row r="91" ht="12.75" customHeight="1">
      <c r="C91" s="9"/>
      <c r="H91" s="9"/>
      <c r="I91" s="9"/>
      <c r="J91" s="9"/>
    </row>
    <row r="92" ht="12.75" customHeight="1">
      <c r="C92" s="9"/>
      <c r="H92" s="9"/>
      <c r="I92" s="9"/>
      <c r="J92" s="9"/>
    </row>
    <row r="93" ht="12.75" customHeight="1">
      <c r="C93" s="9"/>
      <c r="H93" s="9"/>
      <c r="I93" s="9"/>
      <c r="J93" s="9"/>
    </row>
    <row r="94" ht="12.75" customHeight="1">
      <c r="C94" s="9"/>
      <c r="H94" s="9"/>
      <c r="I94" s="9"/>
      <c r="J94" s="9"/>
    </row>
    <row r="95" ht="12.75" customHeight="1">
      <c r="C95" s="9"/>
      <c r="H95" s="9"/>
      <c r="I95" s="9"/>
      <c r="J95" s="9"/>
    </row>
    <row r="96" ht="12.75" customHeight="1">
      <c r="C96" s="9"/>
      <c r="H96" s="9"/>
      <c r="I96" s="9"/>
      <c r="J96" s="9"/>
    </row>
    <row r="97" ht="12.75" customHeight="1">
      <c r="C97" s="9"/>
      <c r="H97" s="9"/>
      <c r="I97" s="9"/>
      <c r="J97" s="9"/>
    </row>
    <row r="98" ht="12.75" customHeight="1">
      <c r="C98" s="9"/>
      <c r="H98" s="9"/>
      <c r="I98" s="9"/>
      <c r="J98" s="9"/>
    </row>
    <row r="99" ht="12.75" customHeight="1">
      <c r="C99" s="9"/>
      <c r="H99" s="9"/>
      <c r="I99" s="9"/>
      <c r="J99" s="9"/>
    </row>
    <row r="100" ht="12.75" customHeight="1">
      <c r="C100" s="9"/>
      <c r="H100" s="9"/>
      <c r="I100" s="9"/>
      <c r="J100" s="9"/>
    </row>
    <row r="101" ht="12.75" customHeight="1">
      <c r="C101" s="9"/>
      <c r="H101" s="9"/>
      <c r="I101" s="9"/>
      <c r="J101" s="9"/>
    </row>
    <row r="102" ht="12.75" customHeight="1">
      <c r="C102" s="9"/>
      <c r="H102" s="9"/>
      <c r="I102" s="9"/>
      <c r="J102" s="9"/>
    </row>
    <row r="103" ht="12.75" customHeight="1">
      <c r="C103" s="9"/>
      <c r="H103" s="9"/>
      <c r="I103" s="9"/>
      <c r="J103" s="9"/>
    </row>
    <row r="104" ht="12.75" customHeight="1">
      <c r="C104" s="9"/>
      <c r="H104" s="9"/>
      <c r="I104" s="9"/>
      <c r="J104" s="9"/>
    </row>
    <row r="105" ht="12.75" customHeight="1">
      <c r="C105" s="9"/>
      <c r="H105" s="9"/>
      <c r="I105" s="9"/>
      <c r="J105" s="9"/>
    </row>
    <row r="106" ht="12.75" customHeight="1">
      <c r="C106" s="9"/>
      <c r="H106" s="9"/>
      <c r="I106" s="9"/>
      <c r="J106" s="9"/>
    </row>
    <row r="107" ht="12.75" customHeight="1">
      <c r="C107" s="9"/>
      <c r="H107" s="9"/>
      <c r="I107" s="9"/>
      <c r="J107" s="9"/>
    </row>
    <row r="108" ht="12.75" customHeight="1">
      <c r="C108" s="9"/>
      <c r="H108" s="9"/>
      <c r="I108" s="9"/>
      <c r="J108" s="9"/>
    </row>
    <row r="109" ht="12.75" customHeight="1">
      <c r="C109" s="9"/>
      <c r="H109" s="9"/>
      <c r="I109" s="9"/>
      <c r="J109" s="9"/>
    </row>
    <row r="110" ht="12.75" customHeight="1">
      <c r="C110" s="9"/>
      <c r="H110" s="9"/>
      <c r="I110" s="9"/>
      <c r="J110" s="9"/>
    </row>
    <row r="111" ht="12.75" customHeight="1">
      <c r="C111" s="9"/>
      <c r="H111" s="9"/>
      <c r="I111" s="9"/>
      <c r="J111" s="9"/>
    </row>
    <row r="112" ht="12.75" customHeight="1">
      <c r="C112" s="9"/>
      <c r="H112" s="9"/>
      <c r="I112" s="9"/>
      <c r="J112" s="9"/>
    </row>
    <row r="113" ht="12.75" customHeight="1">
      <c r="C113" s="9"/>
      <c r="H113" s="9"/>
      <c r="I113" s="9"/>
      <c r="J113" s="9"/>
    </row>
    <row r="114" ht="12.75" customHeight="1">
      <c r="C114" s="9"/>
      <c r="H114" s="9"/>
      <c r="I114" s="9"/>
      <c r="J114" s="9"/>
    </row>
    <row r="115" ht="12.75" customHeight="1">
      <c r="C115" s="9"/>
      <c r="H115" s="9"/>
      <c r="I115" s="9"/>
      <c r="J115" s="9"/>
    </row>
    <row r="116" ht="12.75" customHeight="1">
      <c r="C116" s="9"/>
      <c r="H116" s="9"/>
      <c r="I116" s="9"/>
      <c r="J116" s="9"/>
    </row>
    <row r="117" ht="12.75" customHeight="1">
      <c r="C117" s="9"/>
      <c r="H117" s="9"/>
      <c r="I117" s="9"/>
      <c r="J117" s="9"/>
    </row>
    <row r="118" ht="12.75" customHeight="1">
      <c r="C118" s="9"/>
      <c r="H118" s="9"/>
      <c r="I118" s="9"/>
      <c r="J118" s="9"/>
    </row>
    <row r="119" ht="12.75" customHeight="1">
      <c r="C119" s="9"/>
      <c r="H119" s="9"/>
      <c r="I119" s="9"/>
      <c r="J119" s="9"/>
    </row>
    <row r="120" ht="12.75" customHeight="1">
      <c r="C120" s="9"/>
      <c r="H120" s="9"/>
      <c r="I120" s="9"/>
      <c r="J120" s="9"/>
    </row>
    <row r="121" ht="12.75" customHeight="1">
      <c r="C121" s="9"/>
      <c r="H121" s="9"/>
      <c r="I121" s="9"/>
      <c r="J121" s="9"/>
    </row>
    <row r="122" ht="12.75" customHeight="1">
      <c r="C122" s="9"/>
      <c r="H122" s="9"/>
      <c r="I122" s="9"/>
      <c r="J122" s="9"/>
    </row>
    <row r="123" ht="12.75" customHeight="1">
      <c r="C123" s="9"/>
      <c r="H123" s="9"/>
      <c r="I123" s="9"/>
      <c r="J123" s="9"/>
    </row>
    <row r="124" ht="12.75" customHeight="1">
      <c r="C124" s="9"/>
      <c r="H124" s="9"/>
      <c r="I124" s="9"/>
      <c r="J124" s="9"/>
    </row>
    <row r="125" ht="12.75" customHeight="1">
      <c r="C125" s="9"/>
      <c r="H125" s="9"/>
      <c r="I125" s="9"/>
      <c r="J125" s="9"/>
    </row>
    <row r="126" ht="12.75" customHeight="1">
      <c r="C126" s="9"/>
      <c r="H126" s="9"/>
      <c r="I126" s="9"/>
      <c r="J126" s="9"/>
    </row>
    <row r="127" ht="12.75" customHeight="1">
      <c r="C127" s="9"/>
      <c r="H127" s="9"/>
      <c r="I127" s="9"/>
      <c r="J127" s="9"/>
    </row>
    <row r="128" ht="12.75" customHeight="1">
      <c r="C128" s="9"/>
      <c r="H128" s="9"/>
      <c r="I128" s="9"/>
      <c r="J128" s="9"/>
    </row>
    <row r="129" ht="12.75" customHeight="1">
      <c r="C129" s="9"/>
      <c r="H129" s="9"/>
      <c r="I129" s="9"/>
      <c r="J129" s="9"/>
    </row>
    <row r="130" ht="12.75" customHeight="1">
      <c r="C130" s="9"/>
      <c r="H130" s="9"/>
      <c r="I130" s="9"/>
      <c r="J130" s="9"/>
    </row>
    <row r="131" ht="12.75" customHeight="1">
      <c r="C131" s="9"/>
      <c r="H131" s="9"/>
      <c r="I131" s="9"/>
      <c r="J131" s="9"/>
    </row>
    <row r="132" ht="12.75" customHeight="1">
      <c r="C132" s="9"/>
      <c r="H132" s="9"/>
      <c r="I132" s="9"/>
      <c r="J132" s="9"/>
    </row>
    <row r="133" ht="12.75" customHeight="1">
      <c r="C133" s="9"/>
      <c r="H133" s="9"/>
      <c r="I133" s="9"/>
      <c r="J133" s="9"/>
    </row>
    <row r="134" ht="12.75" customHeight="1">
      <c r="C134" s="9"/>
      <c r="H134" s="9"/>
      <c r="I134" s="9"/>
      <c r="J134" s="9"/>
    </row>
    <row r="135" ht="12.75" customHeight="1">
      <c r="C135" s="9"/>
      <c r="H135" s="9"/>
      <c r="I135" s="9"/>
      <c r="J135" s="9"/>
    </row>
    <row r="136" ht="12.75" customHeight="1">
      <c r="C136" s="9"/>
      <c r="H136" s="9"/>
      <c r="I136" s="9"/>
      <c r="J136" s="9"/>
    </row>
    <row r="137" ht="12.75" customHeight="1">
      <c r="C137" s="9"/>
      <c r="H137" s="9"/>
      <c r="I137" s="9"/>
      <c r="J137" s="9"/>
    </row>
    <row r="138" ht="12.75" customHeight="1">
      <c r="C138" s="9"/>
      <c r="H138" s="9"/>
      <c r="I138" s="9"/>
      <c r="J138" s="9"/>
    </row>
    <row r="139" ht="12.75" customHeight="1">
      <c r="C139" s="9"/>
      <c r="H139" s="9"/>
      <c r="I139" s="9"/>
      <c r="J139" s="9"/>
    </row>
    <row r="140" ht="12.75" customHeight="1">
      <c r="C140" s="9"/>
      <c r="H140" s="9"/>
      <c r="I140" s="9"/>
      <c r="J140" s="9"/>
    </row>
    <row r="141" ht="12.75" customHeight="1">
      <c r="C141" s="9"/>
      <c r="H141" s="9"/>
      <c r="I141" s="9"/>
      <c r="J141" s="9"/>
    </row>
    <row r="142" ht="12.75" customHeight="1">
      <c r="C142" s="9"/>
      <c r="H142" s="9"/>
      <c r="I142" s="9"/>
      <c r="J142" s="9"/>
    </row>
    <row r="143" ht="12.75" customHeight="1">
      <c r="C143" s="9"/>
      <c r="H143" s="9"/>
      <c r="I143" s="9"/>
      <c r="J143" s="9"/>
    </row>
    <row r="144" ht="12.75" customHeight="1">
      <c r="C144" s="9"/>
      <c r="H144" s="9"/>
      <c r="I144" s="9"/>
      <c r="J144" s="9"/>
    </row>
    <row r="145" ht="12.75" customHeight="1">
      <c r="C145" s="9"/>
      <c r="H145" s="9"/>
      <c r="I145" s="9"/>
      <c r="J145" s="9"/>
    </row>
    <row r="146" ht="12.75" customHeight="1">
      <c r="C146" s="9"/>
      <c r="H146" s="9"/>
      <c r="I146" s="9"/>
      <c r="J146" s="9"/>
    </row>
    <row r="147" ht="12.75" customHeight="1">
      <c r="C147" s="9"/>
      <c r="H147" s="9"/>
      <c r="I147" s="9"/>
      <c r="J147" s="9"/>
    </row>
    <row r="148" ht="12.75" customHeight="1">
      <c r="C148" s="9"/>
      <c r="H148" s="9"/>
      <c r="I148" s="9"/>
      <c r="J148" s="9"/>
    </row>
    <row r="149" ht="12.75" customHeight="1">
      <c r="C149" s="9"/>
      <c r="H149" s="9"/>
      <c r="I149" s="9"/>
      <c r="J149" s="9"/>
    </row>
    <row r="150" ht="12.75" customHeight="1">
      <c r="C150" s="9"/>
      <c r="H150" s="9"/>
      <c r="I150" s="9"/>
      <c r="J150" s="9"/>
    </row>
    <row r="151" ht="12.75" customHeight="1">
      <c r="C151" s="9"/>
      <c r="H151" s="9"/>
      <c r="I151" s="9"/>
      <c r="J151" s="9"/>
    </row>
    <row r="152" ht="12.75" customHeight="1">
      <c r="C152" s="9"/>
      <c r="H152" s="9"/>
      <c r="I152" s="9"/>
      <c r="J152" s="9"/>
    </row>
    <row r="153" ht="12.75" customHeight="1">
      <c r="C153" s="9"/>
      <c r="H153" s="9"/>
      <c r="I153" s="9"/>
      <c r="J153" s="9"/>
    </row>
    <row r="154" ht="12.75" customHeight="1">
      <c r="C154" s="9"/>
      <c r="H154" s="9"/>
      <c r="I154" s="9"/>
      <c r="J154" s="9"/>
    </row>
    <row r="155" ht="12.75" customHeight="1">
      <c r="C155" s="9"/>
      <c r="H155" s="9"/>
      <c r="I155" s="9"/>
      <c r="J155" s="9"/>
    </row>
    <row r="156" ht="12.75" customHeight="1">
      <c r="C156" s="9"/>
      <c r="H156" s="9"/>
      <c r="I156" s="9"/>
      <c r="J156" s="9"/>
    </row>
    <row r="157" ht="12.75" customHeight="1">
      <c r="C157" s="9"/>
      <c r="H157" s="9"/>
      <c r="I157" s="9"/>
      <c r="J157" s="9"/>
    </row>
    <row r="158" ht="12.75" customHeight="1">
      <c r="C158" s="9"/>
      <c r="H158" s="9"/>
      <c r="I158" s="9"/>
      <c r="J158" s="9"/>
    </row>
    <row r="159" ht="12.75" customHeight="1">
      <c r="C159" s="9"/>
      <c r="H159" s="9"/>
      <c r="I159" s="9"/>
      <c r="J159" s="9"/>
    </row>
    <row r="160" ht="12.75" customHeight="1">
      <c r="C160" s="9"/>
      <c r="H160" s="9"/>
      <c r="I160" s="9"/>
      <c r="J160" s="9"/>
    </row>
    <row r="161" ht="12.75" customHeight="1">
      <c r="C161" s="9"/>
      <c r="H161" s="9"/>
      <c r="I161" s="9"/>
      <c r="J161" s="9"/>
    </row>
    <row r="162" ht="12.75" customHeight="1">
      <c r="C162" s="9"/>
      <c r="H162" s="9"/>
      <c r="I162" s="9"/>
      <c r="J162" s="9"/>
    </row>
    <row r="163" ht="12.75" customHeight="1">
      <c r="C163" s="9"/>
      <c r="H163" s="9"/>
      <c r="I163" s="9"/>
      <c r="J163" s="9"/>
    </row>
    <row r="164" ht="12.75" customHeight="1">
      <c r="C164" s="9"/>
      <c r="H164" s="9"/>
      <c r="I164" s="9"/>
      <c r="J164" s="9"/>
    </row>
    <row r="165" ht="12.75" customHeight="1">
      <c r="C165" s="9"/>
      <c r="H165" s="9"/>
      <c r="I165" s="9"/>
      <c r="J165" s="9"/>
    </row>
    <row r="166" ht="12.75" customHeight="1">
      <c r="C166" s="9"/>
      <c r="H166" s="9"/>
      <c r="I166" s="9"/>
      <c r="J166" s="9"/>
    </row>
    <row r="167" ht="12.75" customHeight="1">
      <c r="C167" s="9"/>
      <c r="H167" s="9"/>
      <c r="I167" s="9"/>
      <c r="J167" s="9"/>
    </row>
    <row r="168" ht="12.75" customHeight="1">
      <c r="C168" s="9"/>
      <c r="H168" s="9"/>
      <c r="I168" s="9"/>
      <c r="J168" s="9"/>
    </row>
    <row r="169" ht="12.75" customHeight="1">
      <c r="C169" s="9"/>
      <c r="H169" s="9"/>
      <c r="I169" s="9"/>
      <c r="J169" s="9"/>
    </row>
    <row r="170" ht="12.75" customHeight="1">
      <c r="C170" s="9"/>
      <c r="H170" s="9"/>
      <c r="I170" s="9"/>
      <c r="J170" s="9"/>
    </row>
    <row r="171" ht="12.75" customHeight="1">
      <c r="C171" s="9"/>
      <c r="H171" s="9"/>
      <c r="I171" s="9"/>
      <c r="J171" s="9"/>
    </row>
    <row r="172" ht="12.75" customHeight="1">
      <c r="C172" s="9"/>
      <c r="H172" s="9"/>
      <c r="I172" s="9"/>
      <c r="J172" s="9"/>
    </row>
    <row r="173" ht="12.75" customHeight="1">
      <c r="C173" s="9"/>
      <c r="H173" s="9"/>
      <c r="I173" s="9"/>
      <c r="J173" s="9"/>
    </row>
    <row r="174" ht="12.75" customHeight="1">
      <c r="C174" s="9"/>
      <c r="H174" s="9"/>
      <c r="I174" s="9"/>
      <c r="J174" s="9"/>
    </row>
    <row r="175" ht="12.75" customHeight="1">
      <c r="C175" s="9"/>
      <c r="H175" s="9"/>
      <c r="I175" s="9"/>
      <c r="J175" s="9"/>
    </row>
    <row r="176" ht="12.75" customHeight="1">
      <c r="C176" s="9"/>
      <c r="H176" s="9"/>
      <c r="I176" s="9"/>
      <c r="J176" s="9"/>
    </row>
    <row r="177" ht="12.75" customHeight="1">
      <c r="C177" s="9"/>
      <c r="H177" s="9"/>
      <c r="I177" s="9"/>
      <c r="J177" s="9"/>
    </row>
    <row r="178" ht="12.75" customHeight="1">
      <c r="C178" s="9"/>
      <c r="H178" s="9"/>
      <c r="I178" s="9"/>
      <c r="J178" s="9"/>
    </row>
    <row r="179" ht="12.75" customHeight="1">
      <c r="C179" s="9"/>
      <c r="H179" s="9"/>
      <c r="I179" s="9"/>
      <c r="J179" s="9"/>
    </row>
    <row r="180" ht="12.75" customHeight="1">
      <c r="C180" s="9"/>
      <c r="H180" s="9"/>
      <c r="I180" s="9"/>
      <c r="J180" s="9"/>
    </row>
    <row r="181" ht="12.75" customHeight="1">
      <c r="C181" s="9"/>
      <c r="H181" s="9"/>
      <c r="I181" s="9"/>
      <c r="J181" s="9"/>
    </row>
    <row r="182" ht="12.75" customHeight="1">
      <c r="C182" s="9"/>
      <c r="H182" s="9"/>
      <c r="I182" s="9"/>
      <c r="J182" s="9"/>
    </row>
    <row r="183" ht="12.75" customHeight="1">
      <c r="C183" s="9"/>
      <c r="H183" s="9"/>
      <c r="I183" s="9"/>
      <c r="J183" s="9"/>
    </row>
    <row r="184" ht="12.75" customHeight="1">
      <c r="C184" s="9"/>
      <c r="H184" s="9"/>
      <c r="I184" s="9"/>
      <c r="J184" s="9"/>
    </row>
    <row r="185" ht="12.75" customHeight="1">
      <c r="C185" s="9"/>
      <c r="H185" s="9"/>
      <c r="I185" s="9"/>
      <c r="J185" s="9"/>
    </row>
    <row r="186" ht="12.75" customHeight="1">
      <c r="C186" s="9"/>
      <c r="H186" s="9"/>
      <c r="I186" s="9"/>
      <c r="J186" s="9"/>
    </row>
    <row r="187" ht="12.75" customHeight="1">
      <c r="C187" s="9"/>
      <c r="H187" s="9"/>
      <c r="I187" s="9"/>
      <c r="J187" s="9"/>
    </row>
    <row r="188" ht="12.75" customHeight="1">
      <c r="C188" s="9"/>
      <c r="H188" s="9"/>
      <c r="I188" s="9"/>
      <c r="J188" s="9"/>
    </row>
    <row r="189" ht="12.75" customHeight="1">
      <c r="C189" s="9"/>
      <c r="H189" s="9"/>
      <c r="I189" s="9"/>
      <c r="J189" s="9"/>
    </row>
    <row r="190" ht="12.75" customHeight="1">
      <c r="C190" s="9"/>
      <c r="H190" s="9"/>
      <c r="I190" s="9"/>
      <c r="J190" s="9"/>
    </row>
    <row r="191" ht="12.75" customHeight="1">
      <c r="C191" s="9"/>
      <c r="H191" s="9"/>
      <c r="I191" s="9"/>
      <c r="J191" s="9"/>
    </row>
    <row r="192" ht="12.75" customHeight="1">
      <c r="C192" s="9"/>
      <c r="H192" s="9"/>
      <c r="I192" s="9"/>
      <c r="J192" s="9"/>
    </row>
    <row r="193" ht="12.75" customHeight="1">
      <c r="C193" s="9"/>
      <c r="H193" s="9"/>
      <c r="I193" s="9"/>
      <c r="J193" s="9"/>
    </row>
    <row r="194" ht="12.75" customHeight="1">
      <c r="C194" s="9"/>
      <c r="H194" s="9"/>
      <c r="I194" s="9"/>
      <c r="J194" s="9"/>
    </row>
    <row r="195" ht="12.75" customHeight="1">
      <c r="C195" s="9"/>
      <c r="H195" s="9"/>
      <c r="I195" s="9"/>
      <c r="J195" s="9"/>
    </row>
    <row r="196" ht="12.75" customHeight="1">
      <c r="C196" s="9"/>
      <c r="H196" s="9"/>
      <c r="I196" s="9"/>
      <c r="J196" s="9"/>
    </row>
    <row r="197" ht="12.75" customHeight="1">
      <c r="C197" s="9"/>
      <c r="H197" s="9"/>
      <c r="I197" s="9"/>
      <c r="J197" s="9"/>
    </row>
    <row r="198" ht="12.75" customHeight="1">
      <c r="C198" s="9"/>
      <c r="H198" s="9"/>
      <c r="I198" s="9"/>
      <c r="J198" s="9"/>
    </row>
    <row r="199" ht="12.75" customHeight="1">
      <c r="C199" s="9"/>
      <c r="H199" s="9"/>
      <c r="I199" s="9"/>
      <c r="J199" s="9"/>
    </row>
    <row r="200" ht="12.75" customHeight="1">
      <c r="C200" s="9"/>
      <c r="H200" s="9"/>
      <c r="I200" s="9"/>
      <c r="J200" s="9"/>
    </row>
    <row r="201" ht="12.75" customHeight="1">
      <c r="C201" s="9"/>
      <c r="H201" s="9"/>
      <c r="I201" s="9"/>
      <c r="J201" s="9"/>
    </row>
    <row r="202" ht="12.75" customHeight="1">
      <c r="C202" s="9"/>
      <c r="H202" s="9"/>
      <c r="I202" s="9"/>
      <c r="J202" s="9"/>
    </row>
    <row r="203" ht="12.75" customHeight="1">
      <c r="C203" s="9"/>
      <c r="H203" s="9"/>
      <c r="I203" s="9"/>
      <c r="J203" s="9"/>
    </row>
    <row r="204" ht="12.75" customHeight="1">
      <c r="C204" s="9"/>
      <c r="H204" s="9"/>
      <c r="I204" s="9"/>
      <c r="J204" s="9"/>
    </row>
    <row r="205" ht="12.75" customHeight="1">
      <c r="C205" s="9"/>
      <c r="H205" s="9"/>
      <c r="I205" s="9"/>
      <c r="J205" s="9"/>
    </row>
    <row r="206" ht="12.75" customHeight="1">
      <c r="C206" s="9"/>
      <c r="H206" s="9"/>
      <c r="I206" s="9"/>
      <c r="J206" s="9"/>
    </row>
    <row r="207" ht="12.75" customHeight="1">
      <c r="C207" s="9"/>
      <c r="H207" s="9"/>
      <c r="I207" s="9"/>
      <c r="J207" s="9"/>
    </row>
    <row r="208" ht="12.75" customHeight="1">
      <c r="C208" s="9"/>
      <c r="H208" s="9"/>
      <c r="I208" s="9"/>
      <c r="J208" s="9"/>
    </row>
    <row r="209" ht="12.75" customHeight="1">
      <c r="C209" s="9"/>
      <c r="H209" s="9"/>
      <c r="I209" s="9"/>
      <c r="J209" s="9"/>
    </row>
    <row r="210" ht="12.75" customHeight="1">
      <c r="C210" s="9"/>
      <c r="H210" s="9"/>
      <c r="I210" s="9"/>
      <c r="J210" s="9"/>
    </row>
    <row r="211" ht="12.75" customHeight="1">
      <c r="C211" s="9"/>
      <c r="H211" s="9"/>
      <c r="I211" s="9"/>
      <c r="J211" s="9"/>
    </row>
    <row r="212" ht="12.75" customHeight="1">
      <c r="C212" s="9"/>
      <c r="H212" s="9"/>
      <c r="I212" s="9"/>
      <c r="J212" s="9"/>
    </row>
    <row r="213" ht="12.75" customHeight="1">
      <c r="C213" s="9"/>
      <c r="H213" s="9"/>
      <c r="I213" s="9"/>
      <c r="J213" s="9"/>
    </row>
    <row r="214" ht="12.75" customHeight="1">
      <c r="C214" s="9"/>
      <c r="H214" s="9"/>
      <c r="I214" s="9"/>
      <c r="J214" s="9"/>
    </row>
    <row r="215" ht="12.75" customHeight="1">
      <c r="C215" s="9"/>
      <c r="H215" s="9"/>
      <c r="I215" s="9"/>
      <c r="J215" s="9"/>
    </row>
    <row r="216" ht="12.75" customHeight="1">
      <c r="C216" s="9"/>
      <c r="H216" s="9"/>
      <c r="I216" s="9"/>
      <c r="J216" s="9"/>
    </row>
    <row r="217" ht="12.75" customHeight="1">
      <c r="C217" s="9"/>
      <c r="H217" s="9"/>
      <c r="I217" s="9"/>
      <c r="J217" s="9"/>
    </row>
    <row r="218" ht="12.75" customHeight="1">
      <c r="C218" s="9"/>
      <c r="H218" s="9"/>
      <c r="I218" s="9"/>
      <c r="J218" s="9"/>
    </row>
    <row r="219" ht="12.75" customHeight="1">
      <c r="C219" s="9"/>
      <c r="H219" s="9"/>
      <c r="I219" s="9"/>
      <c r="J219" s="9"/>
    </row>
    <row r="220" ht="12.75" customHeight="1">
      <c r="C220" s="9"/>
      <c r="H220" s="9"/>
      <c r="I220" s="9"/>
      <c r="J220" s="9"/>
    </row>
    <row r="221" ht="12.75" customHeight="1">
      <c r="C221" s="9"/>
      <c r="H221" s="9"/>
      <c r="I221" s="9"/>
      <c r="J221" s="9"/>
    </row>
    <row r="222" ht="12.75" customHeight="1">
      <c r="C222" s="9"/>
      <c r="H222" s="9"/>
      <c r="I222" s="9"/>
      <c r="J222" s="9"/>
    </row>
    <row r="223" ht="12.75" customHeight="1">
      <c r="C223" s="9"/>
      <c r="H223" s="9"/>
      <c r="I223" s="9"/>
      <c r="J223" s="9"/>
    </row>
    <row r="224" ht="12.75" customHeight="1">
      <c r="C224" s="9"/>
      <c r="H224" s="9"/>
      <c r="I224" s="9"/>
      <c r="J224" s="9"/>
    </row>
    <row r="225" ht="12.75" customHeight="1">
      <c r="C225" s="9"/>
      <c r="H225" s="9"/>
      <c r="I225" s="9"/>
      <c r="J225" s="9"/>
    </row>
    <row r="226" ht="12.75" customHeight="1">
      <c r="C226" s="9"/>
      <c r="H226" s="9"/>
      <c r="I226" s="9"/>
      <c r="J226" s="9"/>
    </row>
    <row r="227" ht="12.75" customHeight="1">
      <c r="C227" s="9"/>
      <c r="H227" s="9"/>
      <c r="I227" s="9"/>
      <c r="J227" s="9"/>
    </row>
    <row r="228" ht="12.75" customHeight="1">
      <c r="C228" s="9"/>
      <c r="H228" s="9"/>
      <c r="I228" s="9"/>
      <c r="J228" s="9"/>
    </row>
    <row r="229" ht="12.75" customHeight="1">
      <c r="C229" s="9"/>
      <c r="H229" s="9"/>
      <c r="I229" s="9"/>
      <c r="J229" s="9"/>
    </row>
    <row r="230" ht="12.75" customHeight="1">
      <c r="C230" s="9"/>
      <c r="H230" s="9"/>
      <c r="I230" s="9"/>
      <c r="J230" s="9"/>
    </row>
    <row r="231" ht="12.75" customHeight="1">
      <c r="C231" s="9"/>
      <c r="H231" s="9"/>
      <c r="I231" s="9"/>
      <c r="J231" s="9"/>
    </row>
    <row r="232" ht="12.75" customHeight="1">
      <c r="C232" s="9"/>
      <c r="H232" s="9"/>
      <c r="I232" s="9"/>
      <c r="J232" s="9"/>
    </row>
    <row r="233" ht="12.75" customHeight="1">
      <c r="C233" s="9"/>
      <c r="H233" s="9"/>
      <c r="I233" s="9"/>
      <c r="J233" s="9"/>
    </row>
    <row r="234" ht="12.75" customHeight="1">
      <c r="C234" s="9"/>
      <c r="H234" s="9"/>
      <c r="I234" s="9"/>
      <c r="J234" s="9"/>
    </row>
    <row r="235" ht="12.75" customHeight="1">
      <c r="C235" s="9"/>
      <c r="H235" s="9"/>
      <c r="I235" s="9"/>
      <c r="J235" s="9"/>
    </row>
    <row r="236" ht="12.75" customHeight="1">
      <c r="C236" s="9"/>
      <c r="H236" s="9"/>
      <c r="I236" s="9"/>
      <c r="J236" s="9"/>
    </row>
    <row r="237" ht="12.75" customHeight="1">
      <c r="C237" s="9"/>
      <c r="H237" s="9"/>
      <c r="I237" s="9"/>
      <c r="J237" s="9"/>
    </row>
    <row r="238" ht="12.75" customHeight="1">
      <c r="C238" s="9"/>
      <c r="H238" s="9"/>
      <c r="I238" s="9"/>
      <c r="J238" s="9"/>
    </row>
    <row r="239" ht="12.75" customHeight="1">
      <c r="C239" s="9"/>
      <c r="H239" s="9"/>
      <c r="I239" s="9"/>
      <c r="J239" s="9"/>
    </row>
    <row r="240" ht="12.75" customHeight="1">
      <c r="C240" s="9"/>
      <c r="H240" s="9"/>
      <c r="I240" s="9"/>
      <c r="J240" s="9"/>
    </row>
    <row r="241" ht="12.75" customHeight="1">
      <c r="C241" s="9"/>
      <c r="H241" s="9"/>
      <c r="I241" s="9"/>
      <c r="J241" s="9"/>
    </row>
    <row r="242" ht="12.75" customHeight="1">
      <c r="C242" s="9"/>
      <c r="H242" s="9"/>
      <c r="I242" s="9"/>
      <c r="J242" s="9"/>
    </row>
    <row r="243" ht="12.75" customHeight="1">
      <c r="C243" s="9"/>
      <c r="H243" s="9"/>
      <c r="I243" s="9"/>
      <c r="J243" s="9"/>
    </row>
    <row r="244" ht="12.75" customHeight="1">
      <c r="C244" s="9"/>
      <c r="H244" s="9"/>
      <c r="I244" s="9"/>
      <c r="J244" s="9"/>
    </row>
    <row r="245" ht="12.75" customHeight="1">
      <c r="C245" s="9"/>
      <c r="H245" s="9"/>
      <c r="I245" s="9"/>
      <c r="J245" s="9"/>
    </row>
    <row r="246" ht="12.75" customHeight="1">
      <c r="C246" s="9"/>
      <c r="H246" s="9"/>
      <c r="I246" s="9"/>
      <c r="J246" s="9"/>
    </row>
    <row r="247" ht="12.75" customHeight="1">
      <c r="C247" s="9"/>
      <c r="H247" s="9"/>
      <c r="I247" s="9"/>
      <c r="J247" s="9"/>
    </row>
    <row r="248" ht="12.75" customHeight="1">
      <c r="C248" s="9"/>
      <c r="H248" s="9"/>
      <c r="I248" s="9"/>
      <c r="J248" s="9"/>
    </row>
    <row r="249" ht="12.75" customHeight="1">
      <c r="C249" s="9"/>
      <c r="H249" s="9"/>
      <c r="I249" s="9"/>
      <c r="J249" s="9"/>
    </row>
    <row r="250" ht="12.75" customHeight="1">
      <c r="C250" s="9"/>
      <c r="H250" s="9"/>
      <c r="I250" s="9"/>
      <c r="J250" s="9"/>
    </row>
    <row r="251" ht="12.75" customHeight="1">
      <c r="C251" s="9"/>
      <c r="H251" s="9"/>
      <c r="I251" s="9"/>
      <c r="J251" s="9"/>
    </row>
    <row r="252" ht="12.75" customHeight="1">
      <c r="C252" s="9"/>
      <c r="H252" s="9"/>
      <c r="I252" s="9"/>
      <c r="J252" s="9"/>
    </row>
    <row r="253" ht="12.75" customHeight="1">
      <c r="C253" s="9"/>
      <c r="H253" s="9"/>
      <c r="I253" s="9"/>
      <c r="J253" s="9"/>
    </row>
    <row r="254" ht="12.75" customHeight="1">
      <c r="C254" s="9"/>
      <c r="H254" s="9"/>
      <c r="I254" s="9"/>
      <c r="J254" s="9"/>
    </row>
    <row r="255" ht="12.75" customHeight="1">
      <c r="C255" s="9"/>
      <c r="H255" s="9"/>
      <c r="I255" s="9"/>
      <c r="J255" s="9"/>
    </row>
    <row r="256" ht="12.75" customHeight="1">
      <c r="C256" s="9"/>
      <c r="H256" s="9"/>
      <c r="I256" s="9"/>
      <c r="J256" s="9"/>
    </row>
    <row r="257" ht="12.75" customHeight="1">
      <c r="C257" s="9"/>
      <c r="H257" s="9"/>
      <c r="I257" s="9"/>
      <c r="J257" s="9"/>
    </row>
    <row r="258" ht="12.75" customHeight="1">
      <c r="C258" s="9"/>
      <c r="H258" s="9"/>
      <c r="I258" s="9"/>
      <c r="J258" s="9"/>
    </row>
    <row r="259" ht="12.75" customHeight="1">
      <c r="C259" s="9"/>
      <c r="H259" s="9"/>
      <c r="I259" s="9"/>
      <c r="J259" s="9"/>
    </row>
    <row r="260" ht="12.75" customHeight="1">
      <c r="C260" s="9"/>
      <c r="H260" s="9"/>
      <c r="I260" s="9"/>
      <c r="J260" s="9"/>
    </row>
    <row r="261" ht="12.75" customHeight="1">
      <c r="C261" s="9"/>
      <c r="H261" s="9"/>
      <c r="I261" s="9"/>
      <c r="J261" s="9"/>
    </row>
    <row r="262" ht="12.75" customHeight="1">
      <c r="C262" s="9"/>
      <c r="H262" s="9"/>
      <c r="I262" s="9"/>
      <c r="J262" s="9"/>
    </row>
    <row r="263" ht="12.75" customHeight="1">
      <c r="C263" s="9"/>
      <c r="H263" s="9"/>
      <c r="I263" s="9"/>
      <c r="J263" s="9"/>
    </row>
    <row r="264" ht="12.75" customHeight="1">
      <c r="C264" s="9"/>
      <c r="H264" s="9"/>
      <c r="I264" s="9"/>
      <c r="J264" s="9"/>
    </row>
    <row r="265" ht="12.75" customHeight="1">
      <c r="C265" s="9"/>
      <c r="H265" s="9"/>
      <c r="I265" s="9"/>
      <c r="J265" s="9"/>
    </row>
    <row r="266" ht="12.75" customHeight="1">
      <c r="C266" s="9"/>
      <c r="H266" s="9"/>
      <c r="I266" s="9"/>
      <c r="J266" s="9"/>
    </row>
    <row r="267" ht="12.75" customHeight="1">
      <c r="C267" s="9"/>
      <c r="H267" s="9"/>
      <c r="I267" s="9"/>
      <c r="J267" s="9"/>
    </row>
    <row r="268" ht="12.75" customHeight="1">
      <c r="C268" s="9"/>
      <c r="H268" s="9"/>
      <c r="I268" s="9"/>
      <c r="J268" s="9"/>
    </row>
    <row r="269" ht="12.75" customHeight="1">
      <c r="C269" s="9"/>
      <c r="H269" s="9"/>
      <c r="I269" s="9"/>
      <c r="J269" s="9"/>
    </row>
    <row r="270" ht="12.75" customHeight="1">
      <c r="C270" s="9"/>
      <c r="H270" s="9"/>
      <c r="I270" s="9"/>
      <c r="J270" s="9"/>
    </row>
    <row r="271" ht="12.75" customHeight="1">
      <c r="C271" s="9"/>
      <c r="H271" s="9"/>
      <c r="I271" s="9"/>
      <c r="J271" s="9"/>
    </row>
    <row r="272" ht="12.75" customHeight="1">
      <c r="C272" s="9"/>
      <c r="H272" s="9"/>
      <c r="I272" s="9"/>
      <c r="J272" s="9"/>
    </row>
    <row r="273" ht="12.75" customHeight="1">
      <c r="C273" s="9"/>
      <c r="H273" s="9"/>
      <c r="I273" s="9"/>
      <c r="J273" s="9"/>
    </row>
    <row r="274" ht="12.75" customHeight="1">
      <c r="C274" s="9"/>
      <c r="H274" s="9"/>
      <c r="I274" s="9"/>
      <c r="J274" s="9"/>
    </row>
    <row r="275" ht="12.75" customHeight="1">
      <c r="C275" s="9"/>
      <c r="H275" s="9"/>
      <c r="I275" s="9"/>
      <c r="J275" s="9"/>
    </row>
    <row r="276" ht="12.75" customHeight="1">
      <c r="C276" s="9"/>
      <c r="H276" s="9"/>
      <c r="I276" s="9"/>
      <c r="J276" s="9"/>
    </row>
    <row r="277" ht="12.75" customHeight="1">
      <c r="C277" s="9"/>
      <c r="H277" s="9"/>
      <c r="I277" s="9"/>
      <c r="J277" s="9"/>
    </row>
    <row r="278" ht="12.75" customHeight="1">
      <c r="C278" s="9"/>
      <c r="H278" s="9"/>
      <c r="I278" s="9"/>
      <c r="J278" s="9"/>
    </row>
    <row r="279" ht="12.75" customHeight="1">
      <c r="C279" s="9"/>
      <c r="H279" s="9"/>
      <c r="I279" s="9"/>
      <c r="J279" s="9"/>
    </row>
    <row r="280" ht="12.75" customHeight="1">
      <c r="C280" s="9"/>
      <c r="H280" s="9"/>
      <c r="I280" s="9"/>
      <c r="J280" s="9"/>
    </row>
    <row r="281" ht="12.75" customHeight="1">
      <c r="C281" s="9"/>
      <c r="H281" s="9"/>
      <c r="I281" s="9"/>
      <c r="J281" s="9"/>
    </row>
    <row r="282" ht="12.75" customHeight="1">
      <c r="C282" s="9"/>
      <c r="H282" s="9"/>
      <c r="I282" s="9"/>
      <c r="J282" s="9"/>
    </row>
    <row r="283" ht="12.75" customHeight="1">
      <c r="C283" s="9"/>
      <c r="H283" s="9"/>
      <c r="I283" s="9"/>
      <c r="J283" s="9"/>
    </row>
    <row r="284" ht="12.75" customHeight="1">
      <c r="C284" s="9"/>
      <c r="H284" s="9"/>
      <c r="I284" s="9"/>
      <c r="J284" s="9"/>
    </row>
    <row r="285" ht="12.75" customHeight="1">
      <c r="C285" s="9"/>
      <c r="H285" s="9"/>
      <c r="I285" s="9"/>
      <c r="J285" s="9"/>
    </row>
    <row r="286" ht="12.75" customHeight="1">
      <c r="C286" s="9"/>
      <c r="H286" s="9"/>
      <c r="I286" s="9"/>
      <c r="J286" s="9"/>
    </row>
    <row r="287" ht="12.75" customHeight="1">
      <c r="C287" s="9"/>
      <c r="H287" s="9"/>
      <c r="I287" s="9"/>
      <c r="J287" s="9"/>
    </row>
    <row r="288" ht="12.75" customHeight="1">
      <c r="C288" s="9"/>
      <c r="H288" s="9"/>
      <c r="I288" s="9"/>
      <c r="J288" s="9"/>
    </row>
    <row r="289" ht="12.75" customHeight="1">
      <c r="C289" s="9"/>
      <c r="H289" s="9"/>
      <c r="I289" s="9"/>
      <c r="J289" s="9"/>
    </row>
    <row r="290" ht="12.75" customHeight="1">
      <c r="C290" s="9"/>
      <c r="H290" s="9"/>
      <c r="I290" s="9"/>
      <c r="J290" s="9"/>
    </row>
    <row r="291" ht="12.75" customHeight="1">
      <c r="C291" s="9"/>
      <c r="H291" s="9"/>
      <c r="I291" s="9"/>
      <c r="J291" s="9"/>
    </row>
    <row r="292" ht="12.75" customHeight="1">
      <c r="C292" s="9"/>
      <c r="H292" s="9"/>
      <c r="I292" s="9"/>
      <c r="J292" s="9"/>
    </row>
    <row r="293" ht="12.75" customHeight="1">
      <c r="C293" s="9"/>
      <c r="H293" s="9"/>
      <c r="I293" s="9"/>
      <c r="J293" s="9"/>
    </row>
    <row r="294" ht="12.75" customHeight="1">
      <c r="C294" s="9"/>
      <c r="H294" s="9"/>
      <c r="I294" s="9"/>
      <c r="J294" s="9"/>
    </row>
    <row r="295" ht="12.75" customHeight="1">
      <c r="C295" s="9"/>
      <c r="H295" s="9"/>
      <c r="I295" s="9"/>
      <c r="J295" s="9"/>
    </row>
    <row r="296" ht="12.75" customHeight="1">
      <c r="C296" s="9"/>
      <c r="H296" s="9"/>
      <c r="I296" s="9"/>
      <c r="J296" s="9"/>
    </row>
    <row r="297" ht="12.75" customHeight="1">
      <c r="C297" s="9"/>
      <c r="H297" s="9"/>
      <c r="I297" s="9"/>
      <c r="J297" s="9"/>
    </row>
    <row r="298" ht="12.75" customHeight="1">
      <c r="C298" s="9"/>
      <c r="H298" s="9"/>
      <c r="I298" s="9"/>
      <c r="J298" s="9"/>
    </row>
    <row r="299" ht="12.75" customHeight="1">
      <c r="C299" s="9"/>
      <c r="H299" s="9"/>
      <c r="I299" s="9"/>
      <c r="J299" s="9"/>
    </row>
    <row r="300" ht="12.75" customHeight="1">
      <c r="C300" s="9"/>
      <c r="H300" s="9"/>
      <c r="I300" s="9"/>
      <c r="J300" s="9"/>
    </row>
    <row r="301" ht="12.75" customHeight="1">
      <c r="C301" s="9"/>
      <c r="H301" s="9"/>
      <c r="I301" s="9"/>
      <c r="J301" s="9"/>
    </row>
    <row r="302" ht="12.75" customHeight="1">
      <c r="C302" s="9"/>
      <c r="H302" s="9"/>
      <c r="I302" s="9"/>
      <c r="J302" s="9"/>
    </row>
    <row r="303" ht="12.75" customHeight="1">
      <c r="C303" s="9"/>
      <c r="H303" s="9"/>
      <c r="I303" s="9"/>
      <c r="J303" s="9"/>
    </row>
    <row r="304" ht="12.75" customHeight="1">
      <c r="C304" s="9"/>
      <c r="H304" s="9"/>
      <c r="I304" s="9"/>
      <c r="J304" s="9"/>
    </row>
    <row r="305" ht="12.75" customHeight="1">
      <c r="C305" s="9"/>
      <c r="H305" s="9"/>
      <c r="I305" s="9"/>
      <c r="J305" s="9"/>
    </row>
    <row r="306" ht="12.75" customHeight="1">
      <c r="C306" s="9"/>
      <c r="H306" s="9"/>
      <c r="I306" s="9"/>
      <c r="J306" s="9"/>
    </row>
    <row r="307" ht="12.75" customHeight="1">
      <c r="C307" s="9"/>
      <c r="H307" s="9"/>
      <c r="I307" s="9"/>
      <c r="J307" s="9"/>
    </row>
    <row r="308" ht="12.75" customHeight="1">
      <c r="C308" s="9"/>
      <c r="H308" s="9"/>
      <c r="I308" s="9"/>
      <c r="J308" s="9"/>
    </row>
    <row r="309" ht="12.75" customHeight="1">
      <c r="C309" s="9"/>
      <c r="H309" s="9"/>
      <c r="I309" s="9"/>
      <c r="J309" s="9"/>
    </row>
    <row r="310" ht="12.75" customHeight="1">
      <c r="C310" s="9"/>
      <c r="H310" s="9"/>
      <c r="I310" s="9"/>
      <c r="J310" s="9"/>
    </row>
    <row r="311" ht="12.75" customHeight="1">
      <c r="C311" s="9"/>
      <c r="H311" s="9"/>
      <c r="I311" s="9"/>
      <c r="J311" s="9"/>
    </row>
    <row r="312" ht="12.75" customHeight="1">
      <c r="C312" s="9"/>
      <c r="H312" s="9"/>
      <c r="I312" s="9"/>
      <c r="J312" s="9"/>
    </row>
    <row r="313" ht="12.75" customHeight="1">
      <c r="C313" s="9"/>
      <c r="H313" s="9"/>
      <c r="I313" s="9"/>
      <c r="J313" s="9"/>
    </row>
    <row r="314" ht="12.75" customHeight="1">
      <c r="C314" s="9"/>
      <c r="H314" s="9"/>
      <c r="I314" s="9"/>
      <c r="J314" s="9"/>
    </row>
    <row r="315" ht="12.75" customHeight="1">
      <c r="C315" s="9"/>
      <c r="H315" s="9"/>
      <c r="I315" s="9"/>
      <c r="J315" s="9"/>
    </row>
    <row r="316" ht="12.75" customHeight="1">
      <c r="C316" s="9"/>
      <c r="H316" s="9"/>
      <c r="I316" s="9"/>
      <c r="J316" s="9"/>
    </row>
    <row r="317" ht="12.75" customHeight="1">
      <c r="C317" s="9"/>
      <c r="H317" s="9"/>
      <c r="I317" s="9"/>
      <c r="J317" s="9"/>
    </row>
    <row r="318" ht="12.75" customHeight="1">
      <c r="C318" s="9"/>
      <c r="H318" s="9"/>
      <c r="I318" s="9"/>
      <c r="J318" s="9"/>
    </row>
    <row r="319" ht="12.75" customHeight="1">
      <c r="C319" s="9"/>
      <c r="H319" s="9"/>
      <c r="I319" s="9"/>
      <c r="J319" s="9"/>
    </row>
    <row r="320" ht="12.75" customHeight="1">
      <c r="C320" s="9"/>
      <c r="H320" s="9"/>
      <c r="I320" s="9"/>
      <c r="J320" s="9"/>
    </row>
    <row r="321" ht="12.75" customHeight="1">
      <c r="C321" s="9"/>
      <c r="H321" s="9"/>
      <c r="I321" s="9"/>
      <c r="J321" s="9"/>
    </row>
    <row r="322" ht="12.75" customHeight="1">
      <c r="C322" s="9"/>
      <c r="H322" s="9"/>
      <c r="I322" s="9"/>
      <c r="J322" s="9"/>
    </row>
    <row r="323" ht="12.75" customHeight="1">
      <c r="C323" s="9"/>
      <c r="H323" s="9"/>
      <c r="I323" s="9"/>
      <c r="J323" s="9"/>
    </row>
    <row r="324" ht="12.75" customHeight="1">
      <c r="C324" s="9"/>
      <c r="H324" s="9"/>
      <c r="I324" s="9"/>
      <c r="J324" s="9"/>
    </row>
    <row r="325" ht="12.75" customHeight="1">
      <c r="C325" s="9"/>
      <c r="H325" s="9"/>
      <c r="I325" s="9"/>
      <c r="J325" s="9"/>
    </row>
    <row r="326" ht="12.75" customHeight="1">
      <c r="C326" s="9"/>
      <c r="H326" s="9"/>
      <c r="I326" s="9"/>
      <c r="J326" s="9"/>
    </row>
    <row r="327" ht="12.75" customHeight="1">
      <c r="C327" s="9"/>
      <c r="H327" s="9"/>
      <c r="I327" s="9"/>
      <c r="J327" s="9"/>
    </row>
    <row r="328" ht="12.75" customHeight="1">
      <c r="C328" s="9"/>
      <c r="H328" s="9"/>
      <c r="I328" s="9"/>
      <c r="J328" s="9"/>
    </row>
    <row r="329" ht="12.75" customHeight="1">
      <c r="C329" s="9"/>
      <c r="H329" s="9"/>
      <c r="I329" s="9"/>
      <c r="J329" s="9"/>
    </row>
    <row r="330" ht="12.75" customHeight="1">
      <c r="C330" s="9"/>
      <c r="H330" s="9"/>
      <c r="I330" s="9"/>
      <c r="J330" s="9"/>
    </row>
    <row r="331" ht="12.75" customHeight="1">
      <c r="C331" s="9"/>
      <c r="H331" s="9"/>
      <c r="I331" s="9"/>
      <c r="J331" s="9"/>
    </row>
    <row r="332" ht="12.75" customHeight="1">
      <c r="C332" s="9"/>
      <c r="H332" s="9"/>
      <c r="I332" s="9"/>
      <c r="J332" s="9"/>
    </row>
    <row r="333" ht="12.75" customHeight="1">
      <c r="C333" s="9"/>
      <c r="H333" s="9"/>
      <c r="I333" s="9"/>
      <c r="J333" s="9"/>
    </row>
    <row r="334" ht="12.75" customHeight="1">
      <c r="C334" s="9"/>
      <c r="H334" s="9"/>
      <c r="I334" s="9"/>
      <c r="J334" s="9"/>
    </row>
    <row r="335" ht="12.75" customHeight="1">
      <c r="C335" s="9"/>
      <c r="H335" s="9"/>
      <c r="I335" s="9"/>
      <c r="J335" s="9"/>
    </row>
    <row r="336" ht="12.75" customHeight="1">
      <c r="C336" s="9"/>
      <c r="H336" s="9"/>
      <c r="I336" s="9"/>
      <c r="J336" s="9"/>
    </row>
    <row r="337" ht="12.75" customHeight="1">
      <c r="C337" s="9"/>
      <c r="H337" s="9"/>
      <c r="I337" s="9"/>
      <c r="J337" s="9"/>
    </row>
    <row r="338" ht="12.75" customHeight="1">
      <c r="C338" s="9"/>
      <c r="H338" s="9"/>
      <c r="I338" s="9"/>
      <c r="J338" s="9"/>
    </row>
    <row r="339" ht="12.75" customHeight="1">
      <c r="C339" s="9"/>
      <c r="H339" s="9"/>
      <c r="I339" s="9"/>
      <c r="J339" s="9"/>
    </row>
    <row r="340" ht="12.75" customHeight="1">
      <c r="C340" s="9"/>
      <c r="H340" s="9"/>
      <c r="I340" s="9"/>
      <c r="J340" s="9"/>
    </row>
    <row r="341" ht="12.75" customHeight="1">
      <c r="C341" s="9"/>
      <c r="H341" s="9"/>
      <c r="I341" s="9"/>
      <c r="J341" s="9"/>
    </row>
    <row r="342" ht="12.75" customHeight="1">
      <c r="C342" s="9"/>
      <c r="H342" s="9"/>
      <c r="I342" s="9"/>
      <c r="J342" s="9"/>
    </row>
    <row r="343" ht="12.75" customHeight="1">
      <c r="C343" s="9"/>
      <c r="H343" s="9"/>
      <c r="I343" s="9"/>
      <c r="J343" s="9"/>
    </row>
    <row r="344" ht="12.75" customHeight="1">
      <c r="C344" s="9"/>
      <c r="H344" s="9"/>
      <c r="I344" s="9"/>
      <c r="J344" s="9"/>
    </row>
    <row r="345" ht="12.75" customHeight="1">
      <c r="C345" s="9"/>
      <c r="H345" s="9"/>
      <c r="I345" s="9"/>
      <c r="J345" s="9"/>
    </row>
    <row r="346" ht="12.75" customHeight="1">
      <c r="C346" s="9"/>
      <c r="H346" s="9"/>
      <c r="I346" s="9"/>
      <c r="J346" s="9"/>
    </row>
    <row r="347" ht="12.75" customHeight="1">
      <c r="C347" s="9"/>
      <c r="H347" s="9"/>
      <c r="I347" s="9"/>
      <c r="J347" s="9"/>
    </row>
    <row r="348" ht="12.75" customHeight="1">
      <c r="C348" s="9"/>
      <c r="H348" s="9"/>
      <c r="I348" s="9"/>
      <c r="J348" s="9"/>
    </row>
    <row r="349" ht="12.75" customHeight="1">
      <c r="C349" s="9"/>
      <c r="H349" s="9"/>
      <c r="I349" s="9"/>
      <c r="J349" s="9"/>
    </row>
    <row r="350" ht="12.75" customHeight="1">
      <c r="C350" s="9"/>
      <c r="H350" s="9"/>
      <c r="I350" s="9"/>
      <c r="J350" s="9"/>
    </row>
    <row r="351" ht="12.75" customHeight="1">
      <c r="C351" s="9"/>
      <c r="H351" s="9"/>
      <c r="I351" s="9"/>
      <c r="J351" s="9"/>
    </row>
    <row r="352" ht="12.75" customHeight="1">
      <c r="C352" s="9"/>
      <c r="H352" s="9"/>
      <c r="I352" s="9"/>
      <c r="J352" s="9"/>
    </row>
    <row r="353" ht="12.75" customHeight="1">
      <c r="C353" s="9"/>
      <c r="H353" s="9"/>
      <c r="I353" s="9"/>
      <c r="J353" s="9"/>
    </row>
    <row r="354" ht="12.75" customHeight="1">
      <c r="C354" s="9"/>
      <c r="H354" s="9"/>
      <c r="I354" s="9"/>
      <c r="J354" s="9"/>
    </row>
    <row r="355" ht="12.75" customHeight="1">
      <c r="C355" s="9"/>
      <c r="H355" s="9"/>
      <c r="I355" s="9"/>
      <c r="J355" s="9"/>
    </row>
    <row r="356" ht="12.75" customHeight="1">
      <c r="C356" s="9"/>
      <c r="H356" s="9"/>
      <c r="I356" s="9"/>
      <c r="J356" s="9"/>
    </row>
    <row r="357" ht="12.75" customHeight="1">
      <c r="C357" s="9"/>
      <c r="H357" s="9"/>
      <c r="I357" s="9"/>
      <c r="J357" s="9"/>
    </row>
    <row r="358" ht="12.75" customHeight="1">
      <c r="C358" s="9"/>
      <c r="H358" s="9"/>
      <c r="I358" s="9"/>
      <c r="J358" s="9"/>
    </row>
    <row r="359" ht="12.75" customHeight="1">
      <c r="C359" s="9"/>
      <c r="H359" s="9"/>
      <c r="I359" s="9"/>
      <c r="J359" s="9"/>
    </row>
    <row r="360" ht="12.75" customHeight="1">
      <c r="C360" s="9"/>
      <c r="H360" s="9"/>
      <c r="I360" s="9"/>
      <c r="J360" s="9"/>
    </row>
    <row r="361" ht="12.75" customHeight="1">
      <c r="C361" s="9"/>
      <c r="H361" s="9"/>
      <c r="I361" s="9"/>
      <c r="J361" s="9"/>
    </row>
    <row r="362" ht="12.75" customHeight="1">
      <c r="C362" s="9"/>
      <c r="H362" s="9"/>
      <c r="I362" s="9"/>
      <c r="J362" s="9"/>
    </row>
    <row r="363" ht="12.75" customHeight="1">
      <c r="C363" s="9"/>
      <c r="H363" s="9"/>
      <c r="I363" s="9"/>
      <c r="J363" s="9"/>
    </row>
    <row r="364" ht="12.75" customHeight="1">
      <c r="C364" s="9"/>
      <c r="H364" s="9"/>
      <c r="I364" s="9"/>
      <c r="J364" s="9"/>
    </row>
    <row r="365" ht="12.75" customHeight="1">
      <c r="C365" s="9"/>
      <c r="H365" s="9"/>
      <c r="I365" s="9"/>
      <c r="J365" s="9"/>
    </row>
    <row r="366" ht="12.75" customHeight="1">
      <c r="C366" s="9"/>
      <c r="H366" s="9"/>
      <c r="I366" s="9"/>
      <c r="J366" s="9"/>
    </row>
    <row r="367" ht="12.75" customHeight="1">
      <c r="C367" s="9"/>
      <c r="H367" s="9"/>
      <c r="I367" s="9"/>
      <c r="J367" s="9"/>
    </row>
    <row r="368" ht="12.75" customHeight="1">
      <c r="C368" s="9"/>
      <c r="H368" s="9"/>
      <c r="I368" s="9"/>
      <c r="J368" s="9"/>
    </row>
    <row r="369" ht="12.75" customHeight="1">
      <c r="C369" s="9"/>
      <c r="H369" s="9"/>
      <c r="I369" s="9"/>
      <c r="J369" s="9"/>
    </row>
    <row r="370" ht="12.75" customHeight="1">
      <c r="C370" s="9"/>
      <c r="H370" s="9"/>
      <c r="I370" s="9"/>
      <c r="J370" s="9"/>
    </row>
    <row r="371" ht="12.75" customHeight="1">
      <c r="C371" s="9"/>
      <c r="H371" s="9"/>
      <c r="I371" s="9"/>
      <c r="J371" s="9"/>
    </row>
    <row r="372" ht="12.75" customHeight="1">
      <c r="C372" s="9"/>
      <c r="H372" s="9"/>
      <c r="I372" s="9"/>
      <c r="J372" s="9"/>
    </row>
    <row r="373" ht="12.75" customHeight="1">
      <c r="C373" s="9"/>
      <c r="H373" s="9"/>
      <c r="I373" s="9"/>
      <c r="J373" s="9"/>
    </row>
    <row r="374" ht="12.75" customHeight="1">
      <c r="C374" s="9"/>
      <c r="H374" s="9"/>
      <c r="I374" s="9"/>
      <c r="J374" s="9"/>
    </row>
    <row r="375" ht="12.75" customHeight="1">
      <c r="C375" s="9"/>
      <c r="H375" s="9"/>
      <c r="I375" s="9"/>
      <c r="J375" s="9"/>
    </row>
    <row r="376" ht="12.75" customHeight="1">
      <c r="C376" s="9"/>
      <c r="H376" s="9"/>
      <c r="I376" s="9"/>
      <c r="J376" s="9"/>
    </row>
    <row r="377" ht="12.75" customHeight="1">
      <c r="C377" s="9"/>
      <c r="H377" s="9"/>
      <c r="I377" s="9"/>
      <c r="J377" s="9"/>
    </row>
    <row r="378" ht="12.75" customHeight="1">
      <c r="C378" s="9"/>
      <c r="H378" s="9"/>
      <c r="I378" s="9"/>
      <c r="J378" s="9"/>
    </row>
    <row r="379" ht="12.75" customHeight="1">
      <c r="C379" s="9"/>
      <c r="H379" s="9"/>
      <c r="I379" s="9"/>
      <c r="J379" s="9"/>
    </row>
    <row r="380" ht="12.75" customHeight="1">
      <c r="C380" s="9"/>
      <c r="H380" s="9"/>
      <c r="I380" s="9"/>
      <c r="J380" s="9"/>
    </row>
    <row r="381" ht="12.75" customHeight="1">
      <c r="C381" s="9"/>
      <c r="H381" s="9"/>
      <c r="I381" s="9"/>
      <c r="J381" s="9"/>
    </row>
    <row r="382" ht="12.75" customHeight="1">
      <c r="C382" s="9"/>
      <c r="H382" s="9"/>
      <c r="I382" s="9"/>
      <c r="J382" s="9"/>
    </row>
    <row r="383" ht="12.75" customHeight="1">
      <c r="C383" s="9"/>
      <c r="H383" s="9"/>
      <c r="I383" s="9"/>
      <c r="J383" s="9"/>
    </row>
    <row r="384" ht="12.75" customHeight="1">
      <c r="C384" s="9"/>
      <c r="H384" s="9"/>
      <c r="I384" s="9"/>
      <c r="J384" s="9"/>
    </row>
    <row r="385" ht="12.75" customHeight="1">
      <c r="C385" s="9"/>
      <c r="H385" s="9"/>
      <c r="I385" s="9"/>
      <c r="J385" s="9"/>
    </row>
    <row r="386" ht="12.75" customHeight="1">
      <c r="C386" s="9"/>
      <c r="H386" s="9"/>
      <c r="I386" s="9"/>
      <c r="J386" s="9"/>
    </row>
    <row r="387" ht="12.75" customHeight="1">
      <c r="C387" s="9"/>
      <c r="H387" s="9"/>
      <c r="I387" s="9"/>
      <c r="J387" s="9"/>
    </row>
    <row r="388" ht="12.75" customHeight="1">
      <c r="C388" s="9"/>
      <c r="H388" s="9"/>
      <c r="I388" s="9"/>
      <c r="J388" s="9"/>
    </row>
    <row r="389" ht="12.75" customHeight="1">
      <c r="C389" s="9"/>
      <c r="H389" s="9"/>
      <c r="I389" s="9"/>
      <c r="J389" s="9"/>
    </row>
    <row r="390" ht="12.75" customHeight="1">
      <c r="C390" s="9"/>
      <c r="H390" s="9"/>
      <c r="I390" s="9"/>
      <c r="J390" s="9"/>
    </row>
    <row r="391" ht="12.75" customHeight="1">
      <c r="C391" s="9"/>
      <c r="H391" s="9"/>
      <c r="I391" s="9"/>
      <c r="J391" s="9"/>
    </row>
    <row r="392" ht="12.75" customHeight="1">
      <c r="C392" s="9"/>
      <c r="H392" s="9"/>
      <c r="I392" s="9"/>
      <c r="J392" s="9"/>
    </row>
    <row r="393" ht="12.75" customHeight="1">
      <c r="C393" s="9"/>
      <c r="H393" s="9"/>
      <c r="I393" s="9"/>
      <c r="J393" s="9"/>
    </row>
    <row r="394" ht="12.75" customHeight="1">
      <c r="C394" s="9"/>
      <c r="H394" s="9"/>
      <c r="I394" s="9"/>
      <c r="J394" s="9"/>
    </row>
    <row r="395" ht="12.75" customHeight="1">
      <c r="C395" s="9"/>
      <c r="H395" s="9"/>
      <c r="I395" s="9"/>
      <c r="J395" s="9"/>
    </row>
    <row r="396" ht="12.75" customHeight="1">
      <c r="C396" s="9"/>
      <c r="H396" s="9"/>
      <c r="I396" s="9"/>
      <c r="J396" s="9"/>
    </row>
    <row r="397" ht="12.75" customHeight="1">
      <c r="C397" s="9"/>
      <c r="H397" s="9"/>
      <c r="I397" s="9"/>
      <c r="J397" s="9"/>
    </row>
    <row r="398" ht="12.75" customHeight="1">
      <c r="C398" s="9"/>
      <c r="H398" s="9"/>
      <c r="I398" s="9"/>
      <c r="J398" s="9"/>
    </row>
    <row r="399" ht="12.75" customHeight="1">
      <c r="C399" s="9"/>
      <c r="H399" s="9"/>
      <c r="I399" s="9"/>
      <c r="J399" s="9"/>
    </row>
    <row r="400" ht="12.75" customHeight="1">
      <c r="C400" s="9"/>
      <c r="H400" s="9"/>
      <c r="I400" s="9"/>
      <c r="J400" s="9"/>
    </row>
    <row r="401" ht="12.75" customHeight="1">
      <c r="C401" s="9"/>
      <c r="H401" s="9"/>
      <c r="I401" s="9"/>
      <c r="J401" s="9"/>
    </row>
    <row r="402" ht="12.75" customHeight="1">
      <c r="C402" s="9"/>
      <c r="H402" s="9"/>
      <c r="I402" s="9"/>
      <c r="J402" s="9"/>
    </row>
    <row r="403" ht="12.75" customHeight="1">
      <c r="C403" s="9"/>
      <c r="H403" s="9"/>
      <c r="I403" s="9"/>
      <c r="J403" s="9"/>
    </row>
    <row r="404" ht="12.75" customHeight="1">
      <c r="C404" s="9"/>
      <c r="H404" s="9"/>
      <c r="I404" s="9"/>
      <c r="J404" s="9"/>
    </row>
    <row r="405" ht="12.75" customHeight="1">
      <c r="C405" s="9"/>
      <c r="H405" s="9"/>
      <c r="I405" s="9"/>
      <c r="J405" s="9"/>
    </row>
    <row r="406" ht="12.75" customHeight="1">
      <c r="C406" s="9"/>
      <c r="H406" s="9"/>
      <c r="I406" s="9"/>
      <c r="J406" s="9"/>
    </row>
    <row r="407" ht="12.75" customHeight="1">
      <c r="C407" s="9"/>
      <c r="H407" s="9"/>
      <c r="I407" s="9"/>
      <c r="J407" s="9"/>
    </row>
    <row r="408" ht="12.75" customHeight="1">
      <c r="C408" s="9"/>
      <c r="H408" s="9"/>
      <c r="I408" s="9"/>
      <c r="J408" s="9"/>
    </row>
    <row r="409" ht="12.75" customHeight="1">
      <c r="C409" s="9"/>
      <c r="H409" s="9"/>
      <c r="I409" s="9"/>
      <c r="J409" s="9"/>
    </row>
    <row r="410" ht="12.75" customHeight="1">
      <c r="C410" s="9"/>
      <c r="H410" s="9"/>
      <c r="I410" s="9"/>
      <c r="J410" s="9"/>
    </row>
    <row r="411" ht="12.75" customHeight="1">
      <c r="C411" s="9"/>
      <c r="H411" s="9"/>
      <c r="I411" s="9"/>
      <c r="J411" s="9"/>
    </row>
    <row r="412" ht="12.75" customHeight="1">
      <c r="C412" s="9"/>
      <c r="H412" s="9"/>
      <c r="I412" s="9"/>
      <c r="J412" s="9"/>
    </row>
    <row r="413" ht="12.75" customHeight="1">
      <c r="C413" s="9"/>
      <c r="H413" s="9"/>
      <c r="I413" s="9"/>
      <c r="J413" s="9"/>
    </row>
    <row r="414" ht="12.75" customHeight="1">
      <c r="C414" s="9"/>
      <c r="H414" s="9"/>
      <c r="I414" s="9"/>
      <c r="J414" s="9"/>
    </row>
    <row r="415" ht="12.75" customHeight="1">
      <c r="C415" s="9"/>
      <c r="H415" s="9"/>
      <c r="I415" s="9"/>
      <c r="J415" s="9"/>
    </row>
    <row r="416" ht="12.75" customHeight="1">
      <c r="C416" s="9"/>
      <c r="H416" s="9"/>
      <c r="I416" s="9"/>
      <c r="J416" s="9"/>
    </row>
    <row r="417" ht="12.75" customHeight="1">
      <c r="C417" s="9"/>
      <c r="H417" s="9"/>
      <c r="I417" s="9"/>
      <c r="J417" s="9"/>
    </row>
    <row r="418" ht="12.75" customHeight="1">
      <c r="C418" s="9"/>
      <c r="H418" s="9"/>
      <c r="I418" s="9"/>
      <c r="J418" s="9"/>
    </row>
    <row r="419" ht="12.75" customHeight="1">
      <c r="C419" s="9"/>
      <c r="H419" s="9"/>
      <c r="I419" s="9"/>
      <c r="J419" s="9"/>
    </row>
    <row r="420" ht="12.75" customHeight="1">
      <c r="C420" s="9"/>
      <c r="H420" s="9"/>
      <c r="I420" s="9"/>
      <c r="J420" s="9"/>
    </row>
    <row r="421" ht="12.75" customHeight="1">
      <c r="C421" s="9"/>
      <c r="H421" s="9"/>
      <c r="I421" s="9"/>
      <c r="J421" s="9"/>
    </row>
    <row r="422" ht="12.75" customHeight="1">
      <c r="C422" s="9"/>
      <c r="H422" s="9"/>
      <c r="I422" s="9"/>
      <c r="J422" s="9"/>
    </row>
    <row r="423" ht="12.75" customHeight="1">
      <c r="C423" s="9"/>
      <c r="H423" s="9"/>
      <c r="I423" s="9"/>
      <c r="J423" s="9"/>
    </row>
    <row r="424" ht="12.75" customHeight="1">
      <c r="C424" s="9"/>
      <c r="H424" s="9"/>
      <c r="I424" s="9"/>
      <c r="J424" s="9"/>
    </row>
    <row r="425" ht="12.75" customHeight="1">
      <c r="C425" s="9"/>
      <c r="H425" s="9"/>
      <c r="I425" s="9"/>
      <c r="J425" s="9"/>
    </row>
    <row r="426" ht="12.75" customHeight="1">
      <c r="C426" s="9"/>
      <c r="H426" s="9"/>
      <c r="I426" s="9"/>
      <c r="J426" s="9"/>
    </row>
    <row r="427" ht="12.75" customHeight="1">
      <c r="C427" s="9"/>
      <c r="H427" s="9"/>
      <c r="I427" s="9"/>
      <c r="J427" s="9"/>
    </row>
    <row r="428" ht="12.75" customHeight="1">
      <c r="C428" s="9"/>
      <c r="H428" s="9"/>
      <c r="I428" s="9"/>
      <c r="J428" s="9"/>
    </row>
    <row r="429" ht="12.75" customHeight="1">
      <c r="C429" s="9"/>
      <c r="H429" s="9"/>
      <c r="I429" s="9"/>
      <c r="J429" s="9"/>
    </row>
    <row r="430" ht="12.75" customHeight="1">
      <c r="C430" s="9"/>
      <c r="H430" s="9"/>
      <c r="I430" s="9"/>
      <c r="J430" s="9"/>
    </row>
    <row r="431" ht="12.75" customHeight="1">
      <c r="C431" s="9"/>
      <c r="H431" s="9"/>
      <c r="I431" s="9"/>
      <c r="J431" s="9"/>
    </row>
    <row r="432" ht="12.75" customHeight="1">
      <c r="C432" s="9"/>
      <c r="H432" s="9"/>
      <c r="I432" s="9"/>
      <c r="J432" s="9"/>
    </row>
    <row r="433" ht="12.75" customHeight="1">
      <c r="C433" s="9"/>
      <c r="H433" s="9"/>
      <c r="I433" s="9"/>
      <c r="J433" s="9"/>
    </row>
    <row r="434" ht="12.75" customHeight="1">
      <c r="C434" s="9"/>
      <c r="H434" s="9"/>
      <c r="I434" s="9"/>
      <c r="J434" s="9"/>
    </row>
    <row r="435" ht="12.75" customHeight="1">
      <c r="C435" s="9"/>
      <c r="H435" s="9"/>
      <c r="I435" s="9"/>
      <c r="J435" s="9"/>
    </row>
    <row r="436" ht="12.75" customHeight="1">
      <c r="C436" s="9"/>
      <c r="H436" s="9"/>
      <c r="I436" s="9"/>
      <c r="J436" s="9"/>
    </row>
    <row r="437" ht="12.75" customHeight="1">
      <c r="C437" s="9"/>
      <c r="H437" s="9"/>
      <c r="I437" s="9"/>
      <c r="J437" s="9"/>
    </row>
    <row r="438" ht="12.75" customHeight="1">
      <c r="C438" s="9"/>
      <c r="H438" s="9"/>
      <c r="I438" s="9"/>
      <c r="J438" s="9"/>
    </row>
    <row r="439" ht="12.75" customHeight="1">
      <c r="C439" s="9"/>
      <c r="H439" s="9"/>
      <c r="I439" s="9"/>
      <c r="J439" s="9"/>
    </row>
    <row r="440" ht="12.75" customHeight="1">
      <c r="C440" s="9"/>
      <c r="H440" s="9"/>
      <c r="I440" s="9"/>
      <c r="J440" s="9"/>
    </row>
    <row r="441" ht="12.75" customHeight="1">
      <c r="C441" s="9"/>
      <c r="H441" s="9"/>
      <c r="I441" s="9"/>
      <c r="J441" s="9"/>
    </row>
    <row r="442" ht="12.75" customHeight="1">
      <c r="C442" s="9"/>
      <c r="H442" s="9"/>
      <c r="I442" s="9"/>
      <c r="J442" s="9"/>
    </row>
    <row r="443" ht="12.75" customHeight="1">
      <c r="C443" s="9"/>
      <c r="H443" s="9"/>
      <c r="I443" s="9"/>
      <c r="J443" s="9"/>
    </row>
    <row r="444" ht="12.75" customHeight="1">
      <c r="C444" s="9"/>
      <c r="H444" s="9"/>
      <c r="I444" s="9"/>
      <c r="J444" s="9"/>
    </row>
    <row r="445" ht="12.75" customHeight="1">
      <c r="C445" s="9"/>
      <c r="H445" s="9"/>
      <c r="I445" s="9"/>
      <c r="J445" s="9"/>
    </row>
    <row r="446" ht="12.75" customHeight="1">
      <c r="C446" s="9"/>
      <c r="H446" s="9"/>
      <c r="I446" s="9"/>
      <c r="J446" s="9"/>
    </row>
    <row r="447" ht="12.75" customHeight="1">
      <c r="C447" s="9"/>
      <c r="H447" s="9"/>
      <c r="I447" s="9"/>
      <c r="J447" s="9"/>
    </row>
    <row r="448" ht="12.75" customHeight="1">
      <c r="C448" s="9"/>
      <c r="H448" s="9"/>
      <c r="I448" s="9"/>
      <c r="J448" s="9"/>
    </row>
    <row r="449" ht="12.75" customHeight="1">
      <c r="C449" s="9"/>
      <c r="H449" s="9"/>
      <c r="I449" s="9"/>
      <c r="J449" s="9"/>
    </row>
    <row r="450" ht="12.75" customHeight="1">
      <c r="C450" s="9"/>
      <c r="H450" s="9"/>
      <c r="I450" s="9"/>
      <c r="J450" s="9"/>
    </row>
    <row r="451" ht="12.75" customHeight="1">
      <c r="C451" s="9"/>
      <c r="H451" s="9"/>
      <c r="I451" s="9"/>
      <c r="J451" s="9"/>
    </row>
    <row r="452" ht="12.75" customHeight="1">
      <c r="C452" s="9"/>
      <c r="H452" s="9"/>
      <c r="I452" s="9"/>
      <c r="J452" s="9"/>
    </row>
    <row r="453" ht="12.75" customHeight="1">
      <c r="C453" s="9"/>
      <c r="H453" s="9"/>
      <c r="I453" s="9"/>
      <c r="J453" s="9"/>
    </row>
    <row r="454" ht="12.75" customHeight="1">
      <c r="C454" s="9"/>
      <c r="H454" s="9"/>
      <c r="I454" s="9"/>
      <c r="J454" s="9"/>
    </row>
    <row r="455" ht="12.75" customHeight="1">
      <c r="C455" s="9"/>
      <c r="H455" s="9"/>
      <c r="I455" s="9"/>
      <c r="J455" s="9"/>
    </row>
    <row r="456" ht="12.75" customHeight="1">
      <c r="C456" s="9"/>
      <c r="H456" s="9"/>
      <c r="I456" s="9"/>
      <c r="J456" s="9"/>
    </row>
    <row r="457" ht="12.75" customHeight="1">
      <c r="C457" s="9"/>
      <c r="H457" s="9"/>
      <c r="I457" s="9"/>
      <c r="J457" s="9"/>
    </row>
    <row r="458" ht="12.75" customHeight="1">
      <c r="C458" s="9"/>
      <c r="H458" s="9"/>
      <c r="I458" s="9"/>
      <c r="J458" s="9"/>
    </row>
    <row r="459" ht="12.75" customHeight="1">
      <c r="C459" s="9"/>
      <c r="H459" s="9"/>
      <c r="I459" s="9"/>
      <c r="J459" s="9"/>
    </row>
    <row r="460" ht="12.75" customHeight="1">
      <c r="C460" s="9"/>
      <c r="H460" s="9"/>
      <c r="I460" s="9"/>
      <c r="J460" s="9"/>
    </row>
    <row r="461" ht="12.75" customHeight="1">
      <c r="C461" s="9"/>
      <c r="H461" s="9"/>
      <c r="I461" s="9"/>
      <c r="J461" s="9"/>
    </row>
    <row r="462" ht="12.75" customHeight="1">
      <c r="C462" s="9"/>
      <c r="H462" s="9"/>
      <c r="I462" s="9"/>
      <c r="J462" s="9"/>
    </row>
    <row r="463" ht="12.75" customHeight="1">
      <c r="C463" s="9"/>
      <c r="H463" s="9"/>
      <c r="I463" s="9"/>
      <c r="J463" s="9"/>
    </row>
    <row r="464" ht="12.75" customHeight="1">
      <c r="C464" s="9"/>
      <c r="H464" s="9"/>
      <c r="I464" s="9"/>
      <c r="J464" s="9"/>
    </row>
    <row r="465" ht="12.75" customHeight="1">
      <c r="C465" s="9"/>
      <c r="H465" s="9"/>
      <c r="I465" s="9"/>
      <c r="J465" s="9"/>
    </row>
    <row r="466" ht="12.75" customHeight="1">
      <c r="C466" s="9"/>
      <c r="H466" s="9"/>
      <c r="I466" s="9"/>
      <c r="J466" s="9"/>
    </row>
    <row r="467" ht="12.75" customHeight="1">
      <c r="C467" s="9"/>
      <c r="H467" s="9"/>
      <c r="I467" s="9"/>
      <c r="J467" s="9"/>
    </row>
    <row r="468" ht="12.75" customHeight="1">
      <c r="C468" s="9"/>
      <c r="H468" s="9"/>
      <c r="I468" s="9"/>
      <c r="J468" s="9"/>
    </row>
    <row r="469" ht="12.75" customHeight="1">
      <c r="C469" s="9"/>
      <c r="H469" s="9"/>
      <c r="I469" s="9"/>
      <c r="J469" s="9"/>
    </row>
    <row r="470" ht="12.75" customHeight="1">
      <c r="C470" s="9"/>
      <c r="H470" s="9"/>
      <c r="I470" s="9"/>
      <c r="J470" s="9"/>
    </row>
    <row r="471" ht="12.75" customHeight="1">
      <c r="C471" s="9"/>
      <c r="H471" s="9"/>
      <c r="I471" s="9"/>
      <c r="J471" s="9"/>
    </row>
    <row r="472" ht="12.75" customHeight="1">
      <c r="C472" s="9"/>
      <c r="H472" s="9"/>
      <c r="I472" s="9"/>
      <c r="J472" s="9"/>
    </row>
    <row r="473" ht="12.75" customHeight="1">
      <c r="C473" s="9"/>
      <c r="H473" s="9"/>
      <c r="I473" s="9"/>
      <c r="J473" s="9"/>
    </row>
    <row r="474" ht="12.75" customHeight="1">
      <c r="C474" s="9"/>
      <c r="H474" s="9"/>
      <c r="I474" s="9"/>
      <c r="J474" s="9"/>
    </row>
    <row r="475" ht="12.75" customHeight="1">
      <c r="C475" s="9"/>
      <c r="H475" s="9"/>
      <c r="I475" s="9"/>
      <c r="J475" s="9"/>
    </row>
    <row r="476" ht="12.75" customHeight="1">
      <c r="C476" s="9"/>
      <c r="H476" s="9"/>
      <c r="I476" s="9"/>
      <c r="J476" s="9"/>
    </row>
    <row r="477" ht="12.75" customHeight="1">
      <c r="C477" s="9"/>
      <c r="H477" s="9"/>
      <c r="I477" s="9"/>
      <c r="J477" s="9"/>
    </row>
    <row r="478" ht="12.75" customHeight="1">
      <c r="C478" s="9"/>
      <c r="H478" s="9"/>
      <c r="I478" s="9"/>
      <c r="J478" s="9"/>
    </row>
    <row r="479" ht="12.75" customHeight="1">
      <c r="C479" s="9"/>
      <c r="H479" s="9"/>
      <c r="I479" s="9"/>
      <c r="J479" s="9"/>
    </row>
    <row r="480" ht="12.75" customHeight="1">
      <c r="C480" s="9"/>
      <c r="H480" s="9"/>
      <c r="I480" s="9"/>
      <c r="J480" s="9"/>
    </row>
    <row r="481" ht="12.75" customHeight="1">
      <c r="C481" s="9"/>
      <c r="H481" s="9"/>
      <c r="I481" s="9"/>
      <c r="J481" s="9"/>
    </row>
    <row r="482" ht="12.75" customHeight="1">
      <c r="C482" s="9"/>
      <c r="H482" s="9"/>
      <c r="I482" s="9"/>
      <c r="J482" s="9"/>
    </row>
    <row r="483" ht="12.75" customHeight="1">
      <c r="C483" s="9"/>
      <c r="H483" s="9"/>
      <c r="I483" s="9"/>
      <c r="J483" s="9"/>
    </row>
    <row r="484" ht="12.75" customHeight="1">
      <c r="C484" s="9"/>
      <c r="H484" s="9"/>
      <c r="I484" s="9"/>
      <c r="J484" s="9"/>
    </row>
    <row r="485" ht="12.75" customHeight="1">
      <c r="C485" s="9"/>
      <c r="H485" s="9"/>
      <c r="I485" s="9"/>
      <c r="J485" s="9"/>
    </row>
    <row r="486" ht="12.75" customHeight="1">
      <c r="C486" s="9"/>
      <c r="H486" s="9"/>
      <c r="I486" s="9"/>
      <c r="J486" s="9"/>
    </row>
    <row r="487" ht="12.75" customHeight="1">
      <c r="C487" s="9"/>
      <c r="H487" s="9"/>
      <c r="I487" s="9"/>
      <c r="J487" s="9"/>
    </row>
    <row r="488" ht="12.75" customHeight="1">
      <c r="C488" s="9"/>
      <c r="H488" s="9"/>
      <c r="I488" s="9"/>
      <c r="J488" s="9"/>
    </row>
    <row r="489" ht="12.75" customHeight="1">
      <c r="C489" s="9"/>
      <c r="H489" s="9"/>
      <c r="I489" s="9"/>
      <c r="J489" s="9"/>
    </row>
    <row r="490" ht="12.75" customHeight="1">
      <c r="C490" s="9"/>
      <c r="H490" s="9"/>
      <c r="I490" s="9"/>
      <c r="J490" s="9"/>
    </row>
    <row r="491" ht="12.75" customHeight="1">
      <c r="C491" s="9"/>
      <c r="H491" s="9"/>
      <c r="I491" s="9"/>
      <c r="J491" s="9"/>
    </row>
    <row r="492" ht="12.75" customHeight="1">
      <c r="C492" s="9"/>
      <c r="H492" s="9"/>
      <c r="I492" s="9"/>
      <c r="J492" s="9"/>
    </row>
    <row r="493" ht="12.75" customHeight="1">
      <c r="C493" s="9"/>
      <c r="H493" s="9"/>
      <c r="I493" s="9"/>
      <c r="J493" s="9"/>
    </row>
    <row r="494" ht="12.75" customHeight="1">
      <c r="C494" s="9"/>
      <c r="H494" s="9"/>
      <c r="I494" s="9"/>
      <c r="J494" s="9"/>
    </row>
    <row r="495" ht="12.75" customHeight="1">
      <c r="C495" s="9"/>
      <c r="H495" s="9"/>
      <c r="I495" s="9"/>
      <c r="J495" s="9"/>
    </row>
    <row r="496" ht="12.75" customHeight="1">
      <c r="C496" s="9"/>
      <c r="H496" s="9"/>
      <c r="I496" s="9"/>
      <c r="J496" s="9"/>
    </row>
    <row r="497" ht="12.75" customHeight="1">
      <c r="C497" s="9"/>
      <c r="H497" s="9"/>
      <c r="I497" s="9"/>
      <c r="J497" s="9"/>
    </row>
    <row r="498" ht="12.75" customHeight="1">
      <c r="C498" s="9"/>
      <c r="H498" s="9"/>
      <c r="I498" s="9"/>
      <c r="J498" s="9"/>
    </row>
    <row r="499" ht="12.75" customHeight="1">
      <c r="C499" s="9"/>
      <c r="H499" s="9"/>
      <c r="I499" s="9"/>
      <c r="J499" s="9"/>
    </row>
    <row r="500" ht="12.75" customHeight="1">
      <c r="C500" s="9"/>
      <c r="H500" s="9"/>
      <c r="I500" s="9"/>
      <c r="J500" s="9"/>
    </row>
    <row r="501" ht="12.75" customHeight="1">
      <c r="C501" s="9"/>
      <c r="H501" s="9"/>
      <c r="I501" s="9"/>
      <c r="J501" s="9"/>
    </row>
    <row r="502" ht="12.75" customHeight="1">
      <c r="C502" s="9"/>
      <c r="H502" s="9"/>
      <c r="I502" s="9"/>
      <c r="J502" s="9"/>
    </row>
    <row r="503" ht="12.75" customHeight="1">
      <c r="C503" s="9"/>
      <c r="H503" s="9"/>
      <c r="I503" s="9"/>
      <c r="J503" s="9"/>
    </row>
    <row r="504" ht="12.75" customHeight="1">
      <c r="C504" s="9"/>
      <c r="H504" s="9"/>
      <c r="I504" s="9"/>
      <c r="J504" s="9"/>
    </row>
    <row r="505" ht="12.75" customHeight="1">
      <c r="C505" s="9"/>
      <c r="H505" s="9"/>
      <c r="I505" s="9"/>
      <c r="J505" s="9"/>
    </row>
    <row r="506" ht="12.75" customHeight="1">
      <c r="C506" s="9"/>
      <c r="H506" s="9"/>
      <c r="I506" s="9"/>
      <c r="J506" s="9"/>
    </row>
    <row r="507" ht="12.75" customHeight="1">
      <c r="C507" s="9"/>
      <c r="H507" s="9"/>
      <c r="I507" s="9"/>
      <c r="J507" s="9"/>
    </row>
    <row r="508" ht="12.75" customHeight="1">
      <c r="C508" s="9"/>
      <c r="H508" s="9"/>
      <c r="I508" s="9"/>
      <c r="J508" s="9"/>
    </row>
    <row r="509" ht="12.75" customHeight="1">
      <c r="C509" s="9"/>
      <c r="H509" s="9"/>
      <c r="I509" s="9"/>
      <c r="J509" s="9"/>
    </row>
    <row r="510" ht="12.75" customHeight="1">
      <c r="C510" s="9"/>
      <c r="H510" s="9"/>
      <c r="I510" s="9"/>
      <c r="J510" s="9"/>
    </row>
    <row r="511" ht="12.75" customHeight="1">
      <c r="C511" s="9"/>
      <c r="H511" s="9"/>
      <c r="I511" s="9"/>
      <c r="J511" s="9"/>
    </row>
    <row r="512" ht="12.75" customHeight="1">
      <c r="C512" s="9"/>
      <c r="H512" s="9"/>
      <c r="I512" s="9"/>
      <c r="J512" s="9"/>
    </row>
    <row r="513" ht="12.75" customHeight="1">
      <c r="C513" s="9"/>
      <c r="H513" s="9"/>
      <c r="I513" s="9"/>
      <c r="J513" s="9"/>
    </row>
    <row r="514" ht="12.75" customHeight="1">
      <c r="C514" s="9"/>
      <c r="H514" s="9"/>
      <c r="I514" s="9"/>
      <c r="J514" s="9"/>
    </row>
    <row r="515" ht="12.75" customHeight="1">
      <c r="C515" s="9"/>
      <c r="H515" s="9"/>
      <c r="I515" s="9"/>
      <c r="J515" s="9"/>
    </row>
    <row r="516" ht="12.75" customHeight="1">
      <c r="C516" s="9"/>
      <c r="H516" s="9"/>
      <c r="I516" s="9"/>
      <c r="J516" s="9"/>
    </row>
    <row r="517" ht="12.75" customHeight="1">
      <c r="C517" s="9"/>
      <c r="H517" s="9"/>
      <c r="I517" s="9"/>
      <c r="J517" s="9"/>
    </row>
    <row r="518" ht="12.75" customHeight="1">
      <c r="C518" s="9"/>
      <c r="H518" s="9"/>
      <c r="I518" s="9"/>
      <c r="J518" s="9"/>
    </row>
    <row r="519" ht="12.75" customHeight="1">
      <c r="C519" s="9"/>
      <c r="H519" s="9"/>
      <c r="I519" s="9"/>
      <c r="J519" s="9"/>
    </row>
    <row r="520" ht="12.75" customHeight="1">
      <c r="C520" s="9"/>
      <c r="H520" s="9"/>
      <c r="I520" s="9"/>
      <c r="J520" s="9"/>
    </row>
    <row r="521" ht="12.75" customHeight="1">
      <c r="C521" s="9"/>
      <c r="H521" s="9"/>
      <c r="I521" s="9"/>
      <c r="J521" s="9"/>
    </row>
    <row r="522" ht="12.75" customHeight="1">
      <c r="C522" s="9"/>
      <c r="H522" s="9"/>
      <c r="I522" s="9"/>
      <c r="J522" s="9"/>
    </row>
    <row r="523" ht="12.75" customHeight="1">
      <c r="C523" s="9"/>
      <c r="H523" s="9"/>
      <c r="I523" s="9"/>
      <c r="J523" s="9"/>
    </row>
    <row r="524" ht="12.75" customHeight="1">
      <c r="C524" s="9"/>
      <c r="H524" s="9"/>
      <c r="I524" s="9"/>
      <c r="J524" s="9"/>
    </row>
    <row r="525" ht="12.75" customHeight="1">
      <c r="C525" s="9"/>
      <c r="H525" s="9"/>
      <c r="I525" s="9"/>
      <c r="J525" s="9"/>
    </row>
    <row r="526" ht="12.75" customHeight="1">
      <c r="C526" s="9"/>
      <c r="H526" s="9"/>
      <c r="I526" s="9"/>
      <c r="J526" s="9"/>
    </row>
    <row r="527" ht="12.75" customHeight="1">
      <c r="C527" s="9"/>
      <c r="H527" s="9"/>
      <c r="I527" s="9"/>
      <c r="J527" s="9"/>
    </row>
    <row r="528" ht="12.75" customHeight="1">
      <c r="C528" s="9"/>
      <c r="H528" s="9"/>
      <c r="I528" s="9"/>
      <c r="J528" s="9"/>
    </row>
    <row r="529" ht="12.75" customHeight="1">
      <c r="C529" s="9"/>
      <c r="H529" s="9"/>
      <c r="I529" s="9"/>
      <c r="J529" s="9"/>
    </row>
    <row r="530" ht="12.75" customHeight="1">
      <c r="C530" s="9"/>
      <c r="H530" s="9"/>
      <c r="I530" s="9"/>
      <c r="J530" s="9"/>
    </row>
    <row r="531" ht="12.75" customHeight="1">
      <c r="C531" s="9"/>
      <c r="H531" s="9"/>
      <c r="I531" s="9"/>
      <c r="J531" s="9"/>
    </row>
    <row r="532" ht="12.75" customHeight="1">
      <c r="C532" s="9"/>
      <c r="H532" s="9"/>
      <c r="I532" s="9"/>
      <c r="J532" s="9"/>
    </row>
    <row r="533" ht="12.75" customHeight="1">
      <c r="C533" s="9"/>
      <c r="H533" s="9"/>
      <c r="I533" s="9"/>
      <c r="J533" s="9"/>
    </row>
    <row r="534" ht="12.75" customHeight="1">
      <c r="C534" s="9"/>
      <c r="H534" s="9"/>
      <c r="I534" s="9"/>
      <c r="J534" s="9"/>
    </row>
    <row r="535" ht="12.75" customHeight="1">
      <c r="C535" s="9"/>
      <c r="H535" s="9"/>
      <c r="I535" s="9"/>
      <c r="J535" s="9"/>
    </row>
    <row r="536" ht="12.75" customHeight="1">
      <c r="C536" s="9"/>
      <c r="H536" s="9"/>
      <c r="I536" s="9"/>
      <c r="J536" s="9"/>
    </row>
    <row r="537" ht="12.75" customHeight="1">
      <c r="C537" s="9"/>
      <c r="H537" s="9"/>
      <c r="I537" s="9"/>
      <c r="J537" s="9"/>
    </row>
    <row r="538" ht="12.75" customHeight="1">
      <c r="C538" s="9"/>
      <c r="H538" s="9"/>
      <c r="I538" s="9"/>
      <c r="J538" s="9"/>
    </row>
    <row r="539" ht="12.75" customHeight="1">
      <c r="C539" s="9"/>
      <c r="H539" s="9"/>
      <c r="I539" s="9"/>
      <c r="J539" s="9"/>
    </row>
    <row r="540" ht="12.75" customHeight="1">
      <c r="C540" s="9"/>
      <c r="H540" s="9"/>
      <c r="I540" s="9"/>
      <c r="J540" s="9"/>
    </row>
    <row r="541" ht="12.75" customHeight="1">
      <c r="C541" s="9"/>
      <c r="H541" s="9"/>
      <c r="I541" s="9"/>
      <c r="J541" s="9"/>
    </row>
    <row r="542" ht="12.75" customHeight="1">
      <c r="C542" s="9"/>
      <c r="H542" s="9"/>
      <c r="I542" s="9"/>
      <c r="J542" s="9"/>
    </row>
    <row r="543" ht="12.75" customHeight="1">
      <c r="C543" s="9"/>
      <c r="H543" s="9"/>
      <c r="I543" s="9"/>
      <c r="J543" s="9"/>
    </row>
    <row r="544" ht="12.75" customHeight="1">
      <c r="C544" s="9"/>
      <c r="H544" s="9"/>
      <c r="I544" s="9"/>
      <c r="J544" s="9"/>
    </row>
    <row r="545" ht="12.75" customHeight="1">
      <c r="C545" s="9"/>
      <c r="H545" s="9"/>
      <c r="I545" s="9"/>
      <c r="J545" s="9"/>
    </row>
    <row r="546" ht="12.75" customHeight="1">
      <c r="C546" s="9"/>
      <c r="H546" s="9"/>
      <c r="I546" s="9"/>
      <c r="J546" s="9"/>
    </row>
    <row r="547" ht="12.75" customHeight="1">
      <c r="C547" s="9"/>
      <c r="H547" s="9"/>
      <c r="I547" s="9"/>
      <c r="J547" s="9"/>
    </row>
    <row r="548" ht="12.75" customHeight="1">
      <c r="C548" s="9"/>
      <c r="H548" s="9"/>
      <c r="I548" s="9"/>
      <c r="J548" s="9"/>
    </row>
    <row r="549" ht="12.75" customHeight="1">
      <c r="C549" s="9"/>
      <c r="H549" s="9"/>
      <c r="I549" s="9"/>
      <c r="J549" s="9"/>
    </row>
    <row r="550" ht="12.75" customHeight="1">
      <c r="C550" s="9"/>
      <c r="H550" s="9"/>
      <c r="I550" s="9"/>
      <c r="J550" s="9"/>
    </row>
    <row r="551" ht="12.75" customHeight="1">
      <c r="C551" s="9"/>
      <c r="H551" s="9"/>
      <c r="I551" s="9"/>
      <c r="J551" s="9"/>
    </row>
    <row r="552" ht="12.75" customHeight="1">
      <c r="C552" s="9"/>
      <c r="H552" s="9"/>
      <c r="I552" s="9"/>
      <c r="J552" s="9"/>
    </row>
    <row r="553" ht="12.75" customHeight="1">
      <c r="C553" s="9"/>
      <c r="H553" s="9"/>
      <c r="I553" s="9"/>
      <c r="J553" s="9"/>
    </row>
    <row r="554" ht="12.75" customHeight="1">
      <c r="C554" s="9"/>
      <c r="H554" s="9"/>
      <c r="I554" s="9"/>
      <c r="J554" s="9"/>
    </row>
    <row r="555" ht="12.75" customHeight="1">
      <c r="C555" s="9"/>
      <c r="H555" s="9"/>
      <c r="I555" s="9"/>
      <c r="J555" s="9"/>
    </row>
    <row r="556" ht="12.75" customHeight="1">
      <c r="C556" s="9"/>
      <c r="H556" s="9"/>
      <c r="I556" s="9"/>
      <c r="J556" s="9"/>
    </row>
    <row r="557" ht="12.75" customHeight="1">
      <c r="C557" s="9"/>
      <c r="H557" s="9"/>
      <c r="I557" s="9"/>
      <c r="J557" s="9"/>
    </row>
    <row r="558" ht="12.75" customHeight="1">
      <c r="C558" s="9"/>
      <c r="H558" s="9"/>
      <c r="I558" s="9"/>
      <c r="J558" s="9"/>
    </row>
    <row r="559" ht="12.75" customHeight="1">
      <c r="C559" s="9"/>
      <c r="H559" s="9"/>
      <c r="I559" s="9"/>
      <c r="J559" s="9"/>
    </row>
    <row r="560" ht="12.75" customHeight="1">
      <c r="C560" s="9"/>
      <c r="H560" s="9"/>
      <c r="I560" s="9"/>
      <c r="J560" s="9"/>
    </row>
    <row r="561" ht="12.75" customHeight="1">
      <c r="C561" s="9"/>
      <c r="H561" s="9"/>
      <c r="I561" s="9"/>
      <c r="J561" s="9"/>
    </row>
    <row r="562" ht="12.75" customHeight="1">
      <c r="C562" s="9"/>
      <c r="H562" s="9"/>
      <c r="I562" s="9"/>
      <c r="J562" s="9"/>
    </row>
    <row r="563" ht="12.75" customHeight="1">
      <c r="C563" s="9"/>
      <c r="H563" s="9"/>
      <c r="I563" s="9"/>
      <c r="J563" s="9"/>
    </row>
    <row r="564" ht="12.75" customHeight="1">
      <c r="C564" s="9"/>
      <c r="H564" s="9"/>
      <c r="I564" s="9"/>
      <c r="J564" s="9"/>
    </row>
    <row r="565" ht="12.75" customHeight="1">
      <c r="C565" s="9"/>
      <c r="H565" s="9"/>
      <c r="I565" s="9"/>
      <c r="J565" s="9"/>
    </row>
    <row r="566" ht="12.75" customHeight="1">
      <c r="C566" s="9"/>
      <c r="H566" s="9"/>
      <c r="I566" s="9"/>
      <c r="J566" s="9"/>
    </row>
    <row r="567" ht="12.75" customHeight="1">
      <c r="C567" s="9"/>
      <c r="H567" s="9"/>
      <c r="I567" s="9"/>
      <c r="J567" s="9"/>
    </row>
    <row r="568" ht="12.75" customHeight="1">
      <c r="C568" s="9"/>
      <c r="H568" s="9"/>
      <c r="I568" s="9"/>
      <c r="J568" s="9"/>
    </row>
    <row r="569" ht="12.75" customHeight="1">
      <c r="C569" s="9"/>
      <c r="H569" s="9"/>
      <c r="I569" s="9"/>
      <c r="J569" s="9"/>
    </row>
    <row r="570" ht="12.75" customHeight="1">
      <c r="C570" s="9"/>
      <c r="H570" s="9"/>
      <c r="I570" s="9"/>
      <c r="J570" s="9"/>
    </row>
    <row r="571" ht="12.75" customHeight="1">
      <c r="C571" s="9"/>
      <c r="H571" s="9"/>
      <c r="I571" s="9"/>
      <c r="J571" s="9"/>
    </row>
    <row r="572" ht="12.75" customHeight="1">
      <c r="C572" s="9"/>
      <c r="H572" s="9"/>
      <c r="I572" s="9"/>
      <c r="J572" s="9"/>
    </row>
    <row r="573" ht="12.75" customHeight="1">
      <c r="C573" s="9"/>
      <c r="H573" s="9"/>
      <c r="I573" s="9"/>
      <c r="J573" s="9"/>
    </row>
    <row r="574" ht="12.75" customHeight="1">
      <c r="C574" s="9"/>
      <c r="H574" s="9"/>
      <c r="I574" s="9"/>
      <c r="J574" s="9"/>
    </row>
    <row r="575" ht="12.75" customHeight="1">
      <c r="C575" s="9"/>
      <c r="H575" s="9"/>
      <c r="I575" s="9"/>
      <c r="J575" s="9"/>
    </row>
    <row r="576" ht="12.75" customHeight="1">
      <c r="C576" s="9"/>
      <c r="H576" s="9"/>
      <c r="I576" s="9"/>
      <c r="J576" s="9"/>
    </row>
    <row r="577" ht="12.75" customHeight="1">
      <c r="C577" s="9"/>
      <c r="H577" s="9"/>
      <c r="I577" s="9"/>
      <c r="J577" s="9"/>
    </row>
    <row r="578" ht="12.75" customHeight="1">
      <c r="C578" s="9"/>
      <c r="H578" s="9"/>
      <c r="I578" s="9"/>
      <c r="J578" s="9"/>
    </row>
    <row r="579" ht="12.75" customHeight="1">
      <c r="C579" s="9"/>
      <c r="H579" s="9"/>
      <c r="I579" s="9"/>
      <c r="J579" s="9"/>
    </row>
    <row r="580" ht="12.75" customHeight="1">
      <c r="C580" s="9"/>
      <c r="H580" s="9"/>
      <c r="I580" s="9"/>
      <c r="J580" s="9"/>
    </row>
    <row r="581" ht="12.75" customHeight="1">
      <c r="C581" s="9"/>
      <c r="H581" s="9"/>
      <c r="I581" s="9"/>
      <c r="J581" s="9"/>
    </row>
    <row r="582" ht="12.75" customHeight="1">
      <c r="C582" s="9"/>
      <c r="H582" s="9"/>
      <c r="I582" s="9"/>
      <c r="J582" s="9"/>
    </row>
    <row r="583" ht="12.75" customHeight="1">
      <c r="C583" s="9"/>
      <c r="H583" s="9"/>
      <c r="I583" s="9"/>
      <c r="J583" s="9"/>
    </row>
    <row r="584" ht="12.75" customHeight="1">
      <c r="C584" s="9"/>
      <c r="H584" s="9"/>
      <c r="I584" s="9"/>
      <c r="J584" s="9"/>
    </row>
    <row r="585" ht="12.75" customHeight="1">
      <c r="C585" s="9"/>
      <c r="H585" s="9"/>
      <c r="I585" s="9"/>
      <c r="J585" s="9"/>
    </row>
    <row r="586" ht="12.75" customHeight="1">
      <c r="C586" s="9"/>
      <c r="H586" s="9"/>
      <c r="I586" s="9"/>
      <c r="J586" s="9"/>
    </row>
    <row r="587" ht="12.75" customHeight="1">
      <c r="C587" s="9"/>
      <c r="H587" s="9"/>
      <c r="I587" s="9"/>
      <c r="J587" s="9"/>
    </row>
    <row r="588" ht="12.75" customHeight="1">
      <c r="C588" s="9"/>
      <c r="H588" s="9"/>
      <c r="I588" s="9"/>
      <c r="J588" s="9"/>
    </row>
    <row r="589" ht="12.75" customHeight="1">
      <c r="C589" s="9"/>
      <c r="H589" s="9"/>
      <c r="I589" s="9"/>
      <c r="J589" s="9"/>
    </row>
    <row r="590" ht="12.75" customHeight="1">
      <c r="C590" s="9"/>
      <c r="H590" s="9"/>
      <c r="I590" s="9"/>
      <c r="J590" s="9"/>
    </row>
    <row r="591" ht="12.75" customHeight="1">
      <c r="C591" s="9"/>
      <c r="H591" s="9"/>
      <c r="I591" s="9"/>
      <c r="J591" s="9"/>
    </row>
    <row r="592" ht="12.75" customHeight="1">
      <c r="C592" s="9"/>
      <c r="H592" s="9"/>
      <c r="I592" s="9"/>
      <c r="J592" s="9"/>
    </row>
    <row r="593" ht="12.75" customHeight="1">
      <c r="C593" s="9"/>
      <c r="H593" s="9"/>
      <c r="I593" s="9"/>
      <c r="J593" s="9"/>
    </row>
    <row r="594" ht="12.75" customHeight="1">
      <c r="C594" s="9"/>
      <c r="H594" s="9"/>
      <c r="I594" s="9"/>
      <c r="J594" s="9"/>
    </row>
    <row r="595" ht="12.75" customHeight="1">
      <c r="C595" s="9"/>
      <c r="H595" s="9"/>
      <c r="I595" s="9"/>
      <c r="J595" s="9"/>
    </row>
    <row r="596" ht="12.75" customHeight="1">
      <c r="C596" s="9"/>
      <c r="H596" s="9"/>
      <c r="I596" s="9"/>
      <c r="J596" s="9"/>
    </row>
    <row r="597" ht="12.75" customHeight="1">
      <c r="C597" s="9"/>
      <c r="H597" s="9"/>
      <c r="I597" s="9"/>
      <c r="J597" s="9"/>
    </row>
    <row r="598" ht="12.75" customHeight="1">
      <c r="C598" s="9"/>
      <c r="H598" s="9"/>
      <c r="I598" s="9"/>
      <c r="J598" s="9"/>
    </row>
    <row r="599" ht="12.75" customHeight="1">
      <c r="C599" s="9"/>
      <c r="H599" s="9"/>
      <c r="I599" s="9"/>
      <c r="J599" s="9"/>
    </row>
    <row r="600" ht="12.75" customHeight="1">
      <c r="C600" s="9"/>
      <c r="H600" s="9"/>
      <c r="I600" s="9"/>
      <c r="J600" s="9"/>
    </row>
    <row r="601" ht="12.75" customHeight="1">
      <c r="C601" s="9"/>
      <c r="H601" s="9"/>
      <c r="I601" s="9"/>
      <c r="J601" s="9"/>
    </row>
    <row r="602" ht="12.75" customHeight="1">
      <c r="C602" s="9"/>
      <c r="H602" s="9"/>
      <c r="I602" s="9"/>
      <c r="J602" s="9"/>
    </row>
    <row r="603" ht="12.75" customHeight="1">
      <c r="C603" s="9"/>
      <c r="H603" s="9"/>
      <c r="I603" s="9"/>
      <c r="J603" s="9"/>
    </row>
    <row r="604" ht="12.75" customHeight="1">
      <c r="C604" s="9"/>
      <c r="H604" s="9"/>
      <c r="I604" s="9"/>
      <c r="J604" s="9"/>
    </row>
    <row r="605" ht="12.75" customHeight="1">
      <c r="C605" s="9"/>
      <c r="H605" s="9"/>
      <c r="I605" s="9"/>
      <c r="J605" s="9"/>
    </row>
    <row r="606" ht="12.75" customHeight="1">
      <c r="C606" s="9"/>
      <c r="H606" s="9"/>
      <c r="I606" s="9"/>
      <c r="J606" s="9"/>
    </row>
    <row r="607" ht="12.75" customHeight="1">
      <c r="C607" s="9"/>
      <c r="H607" s="9"/>
      <c r="I607" s="9"/>
      <c r="J607" s="9"/>
    </row>
    <row r="608" ht="12.75" customHeight="1">
      <c r="C608" s="9"/>
      <c r="H608" s="9"/>
      <c r="I608" s="9"/>
      <c r="J608" s="9"/>
    </row>
    <row r="609" ht="12.75" customHeight="1">
      <c r="C609" s="9"/>
      <c r="H609" s="9"/>
      <c r="I609" s="9"/>
      <c r="J609" s="9"/>
    </row>
    <row r="610" ht="12.75" customHeight="1">
      <c r="C610" s="9"/>
      <c r="H610" s="9"/>
      <c r="I610" s="9"/>
      <c r="J610" s="9"/>
    </row>
    <row r="611" ht="12.75" customHeight="1">
      <c r="C611" s="9"/>
      <c r="H611" s="9"/>
      <c r="I611" s="9"/>
      <c r="J611" s="9"/>
    </row>
    <row r="612" ht="12.75" customHeight="1">
      <c r="C612" s="9"/>
      <c r="H612" s="9"/>
      <c r="I612" s="9"/>
      <c r="J612" s="9"/>
    </row>
    <row r="613" ht="12.75" customHeight="1">
      <c r="C613" s="9"/>
      <c r="H613" s="9"/>
      <c r="I613" s="9"/>
      <c r="J613" s="9"/>
    </row>
    <row r="614" ht="12.75" customHeight="1">
      <c r="C614" s="9"/>
      <c r="H614" s="9"/>
      <c r="I614" s="9"/>
      <c r="J614" s="9"/>
    </row>
    <row r="615" ht="12.75" customHeight="1">
      <c r="C615" s="9"/>
      <c r="H615" s="9"/>
      <c r="I615" s="9"/>
      <c r="J615" s="9"/>
    </row>
    <row r="616" ht="12.75" customHeight="1">
      <c r="C616" s="9"/>
      <c r="H616" s="9"/>
      <c r="I616" s="9"/>
      <c r="J616" s="9"/>
    </row>
    <row r="617" ht="12.75" customHeight="1">
      <c r="C617" s="9"/>
      <c r="H617" s="9"/>
      <c r="I617" s="9"/>
      <c r="J617" s="9"/>
    </row>
    <row r="618" ht="12.75" customHeight="1">
      <c r="C618" s="9"/>
      <c r="H618" s="9"/>
      <c r="I618" s="9"/>
      <c r="J618" s="9"/>
    </row>
    <row r="619" ht="12.75" customHeight="1">
      <c r="C619" s="9"/>
      <c r="H619" s="9"/>
      <c r="I619" s="9"/>
      <c r="J619" s="9"/>
    </row>
    <row r="620" ht="12.75" customHeight="1">
      <c r="C620" s="9"/>
      <c r="H620" s="9"/>
      <c r="I620" s="9"/>
      <c r="J620" s="9"/>
    </row>
    <row r="621" ht="12.75" customHeight="1">
      <c r="C621" s="9"/>
      <c r="H621" s="9"/>
      <c r="I621" s="9"/>
      <c r="J621" s="9"/>
    </row>
    <row r="622" ht="12.75" customHeight="1">
      <c r="C622" s="9"/>
      <c r="H622" s="9"/>
      <c r="I622" s="9"/>
      <c r="J622" s="9"/>
    </row>
    <row r="623" ht="12.75" customHeight="1">
      <c r="C623" s="9"/>
      <c r="H623" s="9"/>
      <c r="I623" s="9"/>
      <c r="J623" s="9"/>
    </row>
    <row r="624" ht="12.75" customHeight="1">
      <c r="C624" s="9"/>
      <c r="H624" s="9"/>
      <c r="I624" s="9"/>
      <c r="J624" s="9"/>
    </row>
    <row r="625" ht="12.75" customHeight="1">
      <c r="C625" s="9"/>
      <c r="H625" s="9"/>
      <c r="I625" s="9"/>
      <c r="J625" s="9"/>
    </row>
    <row r="626" ht="12.75" customHeight="1">
      <c r="C626" s="9"/>
      <c r="H626" s="9"/>
      <c r="I626" s="9"/>
      <c r="J626" s="9"/>
    </row>
    <row r="627" ht="12.75" customHeight="1">
      <c r="C627" s="9"/>
      <c r="H627" s="9"/>
      <c r="I627" s="9"/>
      <c r="J627" s="9"/>
    </row>
    <row r="628" ht="12.75" customHeight="1">
      <c r="C628" s="9"/>
      <c r="H628" s="9"/>
      <c r="I628" s="9"/>
      <c r="J628" s="9"/>
    </row>
    <row r="629" ht="12.75" customHeight="1">
      <c r="C629" s="9"/>
      <c r="H629" s="9"/>
      <c r="I629" s="9"/>
      <c r="J629" s="9"/>
    </row>
    <row r="630" ht="12.75" customHeight="1">
      <c r="C630" s="9"/>
      <c r="H630" s="9"/>
      <c r="I630" s="9"/>
      <c r="J630" s="9"/>
    </row>
    <row r="631" ht="12.75" customHeight="1">
      <c r="C631" s="9"/>
      <c r="H631" s="9"/>
      <c r="I631" s="9"/>
      <c r="J631" s="9"/>
    </row>
    <row r="632" ht="12.75" customHeight="1">
      <c r="C632" s="9"/>
      <c r="H632" s="9"/>
      <c r="I632" s="9"/>
      <c r="J632" s="9"/>
    </row>
    <row r="633" ht="12.75" customHeight="1">
      <c r="C633" s="9"/>
      <c r="H633" s="9"/>
      <c r="I633" s="9"/>
      <c r="J633" s="9"/>
    </row>
    <row r="634" ht="12.75" customHeight="1">
      <c r="C634" s="9"/>
      <c r="H634" s="9"/>
      <c r="I634" s="9"/>
      <c r="J634" s="9"/>
    </row>
    <row r="635" ht="12.75" customHeight="1">
      <c r="C635" s="9"/>
      <c r="H635" s="9"/>
      <c r="I635" s="9"/>
      <c r="J635" s="9"/>
    </row>
    <row r="636" ht="12.75" customHeight="1">
      <c r="C636" s="9"/>
      <c r="H636" s="9"/>
      <c r="I636" s="9"/>
      <c r="J636" s="9"/>
    </row>
    <row r="637" ht="12.75" customHeight="1">
      <c r="C637" s="9"/>
      <c r="H637" s="9"/>
      <c r="I637" s="9"/>
      <c r="J637" s="9"/>
    </row>
    <row r="638" ht="12.75" customHeight="1">
      <c r="C638" s="9"/>
      <c r="H638" s="9"/>
      <c r="I638" s="9"/>
      <c r="J638" s="9"/>
    </row>
    <row r="639" ht="12.75" customHeight="1">
      <c r="C639" s="9"/>
      <c r="H639" s="9"/>
      <c r="I639" s="9"/>
      <c r="J639" s="9"/>
    </row>
    <row r="640" ht="12.75" customHeight="1">
      <c r="C640" s="9"/>
      <c r="H640" s="9"/>
      <c r="I640" s="9"/>
      <c r="J640" s="9"/>
    </row>
    <row r="641" ht="12.75" customHeight="1">
      <c r="C641" s="9"/>
      <c r="H641" s="9"/>
      <c r="I641" s="9"/>
      <c r="J641" s="9"/>
    </row>
    <row r="642" ht="12.75" customHeight="1">
      <c r="C642" s="9"/>
      <c r="H642" s="9"/>
      <c r="I642" s="9"/>
      <c r="J642" s="9"/>
    </row>
    <row r="643" ht="12.75" customHeight="1">
      <c r="C643" s="9"/>
      <c r="H643" s="9"/>
      <c r="I643" s="9"/>
      <c r="J643" s="9"/>
    </row>
    <row r="644" ht="12.75" customHeight="1">
      <c r="C644" s="9"/>
      <c r="H644" s="9"/>
      <c r="I644" s="9"/>
      <c r="J644" s="9"/>
    </row>
    <row r="645" ht="12.75" customHeight="1">
      <c r="C645" s="9"/>
      <c r="H645" s="9"/>
      <c r="I645" s="9"/>
      <c r="J645" s="9"/>
    </row>
    <row r="646" ht="12.75" customHeight="1">
      <c r="C646" s="9"/>
      <c r="H646" s="9"/>
      <c r="I646" s="9"/>
      <c r="J646" s="9"/>
    </row>
    <row r="647" ht="12.75" customHeight="1">
      <c r="C647" s="9"/>
      <c r="H647" s="9"/>
      <c r="I647" s="9"/>
      <c r="J647" s="9"/>
    </row>
    <row r="648" ht="12.75" customHeight="1">
      <c r="C648" s="9"/>
      <c r="H648" s="9"/>
      <c r="I648" s="9"/>
      <c r="J648" s="9"/>
    </row>
    <row r="649" ht="12.75" customHeight="1">
      <c r="C649" s="9"/>
      <c r="H649" s="9"/>
      <c r="I649" s="9"/>
      <c r="J649" s="9"/>
    </row>
    <row r="650" ht="12.75" customHeight="1">
      <c r="C650" s="9"/>
      <c r="H650" s="9"/>
      <c r="I650" s="9"/>
      <c r="J650" s="9"/>
    </row>
    <row r="651" ht="12.75" customHeight="1">
      <c r="C651" s="9"/>
      <c r="H651" s="9"/>
      <c r="I651" s="9"/>
      <c r="J651" s="9"/>
    </row>
    <row r="652" ht="12.75" customHeight="1">
      <c r="C652" s="9"/>
      <c r="H652" s="9"/>
      <c r="I652" s="9"/>
      <c r="J652" s="9"/>
    </row>
    <row r="653" ht="12.75" customHeight="1">
      <c r="C653" s="9"/>
      <c r="H653" s="9"/>
      <c r="I653" s="9"/>
      <c r="J653" s="9"/>
    </row>
    <row r="654" ht="12.75" customHeight="1">
      <c r="C654" s="9"/>
      <c r="H654" s="9"/>
      <c r="I654" s="9"/>
      <c r="J654" s="9"/>
    </row>
    <row r="655" ht="12.75" customHeight="1">
      <c r="C655" s="9"/>
      <c r="H655" s="9"/>
      <c r="I655" s="9"/>
      <c r="J655" s="9"/>
    </row>
    <row r="656" ht="12.75" customHeight="1">
      <c r="C656" s="9"/>
      <c r="H656" s="9"/>
      <c r="I656" s="9"/>
      <c r="J656" s="9"/>
    </row>
    <row r="657" ht="12.75" customHeight="1">
      <c r="C657" s="9"/>
      <c r="H657" s="9"/>
      <c r="I657" s="9"/>
      <c r="J657" s="9"/>
    </row>
    <row r="658" ht="12.75" customHeight="1">
      <c r="C658" s="9"/>
      <c r="H658" s="9"/>
      <c r="I658" s="9"/>
      <c r="J658" s="9"/>
    </row>
    <row r="659" ht="12.75" customHeight="1">
      <c r="C659" s="9"/>
      <c r="H659" s="9"/>
      <c r="I659" s="9"/>
      <c r="J659" s="9"/>
    </row>
    <row r="660" ht="12.75" customHeight="1">
      <c r="C660" s="9"/>
      <c r="H660" s="9"/>
      <c r="I660" s="9"/>
      <c r="J660" s="9"/>
    </row>
    <row r="661" ht="12.75" customHeight="1">
      <c r="C661" s="9"/>
      <c r="H661" s="9"/>
      <c r="I661" s="9"/>
      <c r="J661" s="9"/>
    </row>
    <row r="662" ht="12.75" customHeight="1">
      <c r="C662" s="9"/>
      <c r="H662" s="9"/>
      <c r="I662" s="9"/>
      <c r="J662" s="9"/>
    </row>
    <row r="663" ht="12.75" customHeight="1">
      <c r="C663" s="9"/>
      <c r="H663" s="9"/>
      <c r="I663" s="9"/>
      <c r="J663" s="9"/>
    </row>
    <row r="664" ht="12.75" customHeight="1">
      <c r="C664" s="9"/>
      <c r="H664" s="9"/>
      <c r="I664" s="9"/>
      <c r="J664" s="9"/>
    </row>
    <row r="665" ht="12.75" customHeight="1">
      <c r="C665" s="9"/>
      <c r="H665" s="9"/>
      <c r="I665" s="9"/>
      <c r="J665" s="9"/>
    </row>
    <row r="666" ht="12.75" customHeight="1">
      <c r="C666" s="9"/>
      <c r="H666" s="9"/>
      <c r="I666" s="9"/>
      <c r="J666" s="9"/>
    </row>
    <row r="667" ht="12.75" customHeight="1">
      <c r="C667" s="9"/>
      <c r="H667" s="9"/>
      <c r="I667" s="9"/>
      <c r="J667" s="9"/>
    </row>
    <row r="668" ht="12.75" customHeight="1">
      <c r="C668" s="9"/>
      <c r="H668" s="9"/>
      <c r="I668" s="9"/>
      <c r="J668" s="9"/>
    </row>
    <row r="669" ht="12.75" customHeight="1">
      <c r="C669" s="9"/>
      <c r="H669" s="9"/>
      <c r="I669" s="9"/>
      <c r="J669" s="9"/>
    </row>
    <row r="670" ht="12.75" customHeight="1">
      <c r="C670" s="9"/>
      <c r="H670" s="9"/>
      <c r="I670" s="9"/>
      <c r="J670" s="9"/>
    </row>
    <row r="671" ht="12.75" customHeight="1">
      <c r="C671" s="9"/>
      <c r="H671" s="9"/>
      <c r="I671" s="9"/>
      <c r="J671" s="9"/>
    </row>
    <row r="672" ht="12.75" customHeight="1">
      <c r="C672" s="9"/>
      <c r="H672" s="9"/>
      <c r="I672" s="9"/>
      <c r="J672" s="9"/>
    </row>
    <row r="673" ht="12.75" customHeight="1">
      <c r="C673" s="9"/>
      <c r="H673" s="9"/>
      <c r="I673" s="9"/>
      <c r="J673" s="9"/>
    </row>
    <row r="674" ht="12.75" customHeight="1">
      <c r="C674" s="9"/>
      <c r="H674" s="9"/>
      <c r="I674" s="9"/>
      <c r="J674" s="9"/>
    </row>
    <row r="675" ht="12.75" customHeight="1">
      <c r="C675" s="9"/>
      <c r="H675" s="9"/>
      <c r="I675" s="9"/>
      <c r="J675" s="9"/>
    </row>
    <row r="676" ht="12.75" customHeight="1">
      <c r="C676" s="9"/>
      <c r="H676" s="9"/>
      <c r="I676" s="9"/>
      <c r="J676" s="9"/>
    </row>
    <row r="677" ht="12.75" customHeight="1">
      <c r="C677" s="9"/>
      <c r="H677" s="9"/>
      <c r="I677" s="9"/>
      <c r="J677" s="9"/>
    </row>
    <row r="678" ht="12.75" customHeight="1">
      <c r="C678" s="9"/>
      <c r="H678" s="9"/>
      <c r="I678" s="9"/>
      <c r="J678" s="9"/>
    </row>
    <row r="679" ht="12.75" customHeight="1">
      <c r="C679" s="9"/>
      <c r="H679" s="9"/>
      <c r="I679" s="9"/>
      <c r="J679" s="9"/>
    </row>
    <row r="680" ht="12.75" customHeight="1">
      <c r="C680" s="9"/>
      <c r="H680" s="9"/>
      <c r="I680" s="9"/>
      <c r="J680" s="9"/>
    </row>
    <row r="681" ht="12.75" customHeight="1">
      <c r="C681" s="9"/>
      <c r="H681" s="9"/>
      <c r="I681" s="9"/>
      <c r="J681" s="9"/>
    </row>
    <row r="682" ht="12.75" customHeight="1">
      <c r="C682" s="9"/>
      <c r="H682" s="9"/>
      <c r="I682" s="9"/>
      <c r="J682" s="9"/>
    </row>
    <row r="683" ht="12.75" customHeight="1">
      <c r="C683" s="9"/>
      <c r="H683" s="9"/>
      <c r="I683" s="9"/>
      <c r="J683" s="9"/>
    </row>
    <row r="684" ht="12.75" customHeight="1">
      <c r="C684" s="9"/>
      <c r="H684" s="9"/>
      <c r="I684" s="9"/>
      <c r="J684" s="9"/>
    </row>
    <row r="685" ht="12.75" customHeight="1">
      <c r="C685" s="9"/>
      <c r="H685" s="9"/>
      <c r="I685" s="9"/>
      <c r="J685" s="9"/>
    </row>
    <row r="686" ht="12.75" customHeight="1">
      <c r="C686" s="9"/>
      <c r="H686" s="9"/>
      <c r="I686" s="9"/>
      <c r="J686" s="9"/>
    </row>
    <row r="687" ht="12.75" customHeight="1">
      <c r="C687" s="9"/>
      <c r="H687" s="9"/>
      <c r="I687" s="9"/>
      <c r="J687" s="9"/>
    </row>
    <row r="688" ht="12.75" customHeight="1">
      <c r="C688" s="9"/>
      <c r="H688" s="9"/>
      <c r="I688" s="9"/>
      <c r="J688" s="9"/>
    </row>
    <row r="689" ht="12.75" customHeight="1">
      <c r="C689" s="9"/>
      <c r="H689" s="9"/>
      <c r="I689" s="9"/>
      <c r="J689" s="9"/>
    </row>
    <row r="690" ht="12.75" customHeight="1">
      <c r="C690" s="9"/>
      <c r="H690" s="9"/>
      <c r="I690" s="9"/>
      <c r="J690" s="9"/>
    </row>
    <row r="691" ht="12.75" customHeight="1">
      <c r="C691" s="9"/>
      <c r="H691" s="9"/>
      <c r="I691" s="9"/>
      <c r="J691" s="9"/>
    </row>
    <row r="692" ht="12.75" customHeight="1">
      <c r="C692" s="9"/>
      <c r="H692" s="9"/>
      <c r="I692" s="9"/>
      <c r="J692" s="9"/>
    </row>
    <row r="693" ht="12.75" customHeight="1">
      <c r="C693" s="9"/>
      <c r="H693" s="9"/>
      <c r="I693" s="9"/>
      <c r="J693" s="9"/>
    </row>
    <row r="694" ht="12.75" customHeight="1">
      <c r="C694" s="9"/>
      <c r="H694" s="9"/>
      <c r="I694" s="9"/>
      <c r="J694" s="9"/>
    </row>
    <row r="695" ht="12.75" customHeight="1">
      <c r="C695" s="9"/>
      <c r="H695" s="9"/>
      <c r="I695" s="9"/>
      <c r="J695" s="9"/>
    </row>
    <row r="696" ht="12.75" customHeight="1">
      <c r="C696" s="9"/>
      <c r="H696" s="9"/>
      <c r="I696" s="9"/>
      <c r="J696" s="9"/>
    </row>
    <row r="697" ht="12.75" customHeight="1">
      <c r="C697" s="9"/>
      <c r="H697" s="9"/>
      <c r="I697" s="9"/>
      <c r="J697" s="9"/>
    </row>
    <row r="698" ht="12.75" customHeight="1">
      <c r="C698" s="9"/>
      <c r="H698" s="9"/>
      <c r="I698" s="9"/>
      <c r="J698" s="9"/>
    </row>
    <row r="699" ht="12.75" customHeight="1">
      <c r="C699" s="9"/>
      <c r="H699" s="9"/>
      <c r="I699" s="9"/>
      <c r="J699" s="9"/>
    </row>
    <row r="700" ht="12.75" customHeight="1">
      <c r="C700" s="9"/>
      <c r="H700" s="9"/>
      <c r="I700" s="9"/>
      <c r="J700" s="9"/>
    </row>
    <row r="701" ht="12.75" customHeight="1">
      <c r="C701" s="9"/>
      <c r="H701" s="9"/>
      <c r="I701" s="9"/>
      <c r="J701" s="9"/>
    </row>
    <row r="702" ht="12.75" customHeight="1">
      <c r="C702" s="9"/>
      <c r="H702" s="9"/>
      <c r="I702" s="9"/>
      <c r="J702" s="9"/>
    </row>
    <row r="703" ht="12.75" customHeight="1">
      <c r="C703" s="9"/>
      <c r="H703" s="9"/>
      <c r="I703" s="9"/>
      <c r="J703" s="9"/>
    </row>
    <row r="704" ht="12.75" customHeight="1">
      <c r="C704" s="9"/>
      <c r="H704" s="9"/>
      <c r="I704" s="9"/>
      <c r="J704" s="9"/>
    </row>
    <row r="705" ht="12.75" customHeight="1">
      <c r="C705" s="9"/>
      <c r="H705" s="9"/>
      <c r="I705" s="9"/>
      <c r="J705" s="9"/>
    </row>
    <row r="706" ht="12.75" customHeight="1">
      <c r="C706" s="9"/>
      <c r="H706" s="9"/>
      <c r="I706" s="9"/>
      <c r="J706" s="9"/>
    </row>
    <row r="707" ht="12.75" customHeight="1">
      <c r="C707" s="9"/>
      <c r="H707" s="9"/>
      <c r="I707" s="9"/>
      <c r="J707" s="9"/>
    </row>
    <row r="708" ht="12.75" customHeight="1">
      <c r="C708" s="9"/>
      <c r="H708" s="9"/>
      <c r="I708" s="9"/>
      <c r="J708" s="9"/>
    </row>
    <row r="709" ht="12.75" customHeight="1">
      <c r="C709" s="9"/>
      <c r="H709" s="9"/>
      <c r="I709" s="9"/>
      <c r="J709" s="9"/>
    </row>
    <row r="710" ht="12.75" customHeight="1">
      <c r="C710" s="9"/>
      <c r="H710" s="9"/>
      <c r="I710" s="9"/>
      <c r="J710" s="9"/>
    </row>
    <row r="711" ht="12.75" customHeight="1">
      <c r="C711" s="9"/>
      <c r="H711" s="9"/>
      <c r="I711" s="9"/>
      <c r="J711" s="9"/>
    </row>
    <row r="712" ht="12.75" customHeight="1">
      <c r="C712" s="9"/>
      <c r="H712" s="9"/>
      <c r="I712" s="9"/>
      <c r="J712" s="9"/>
    </row>
    <row r="713" ht="12.75" customHeight="1">
      <c r="C713" s="9"/>
      <c r="H713" s="9"/>
      <c r="I713" s="9"/>
      <c r="J713" s="9"/>
    </row>
    <row r="714" ht="12.75" customHeight="1">
      <c r="C714" s="9"/>
      <c r="H714" s="9"/>
      <c r="I714" s="9"/>
      <c r="J714" s="9"/>
    </row>
    <row r="715" ht="12.75" customHeight="1">
      <c r="C715" s="9"/>
      <c r="H715" s="9"/>
      <c r="I715" s="9"/>
      <c r="J715" s="9"/>
    </row>
    <row r="716" ht="12.75" customHeight="1">
      <c r="C716" s="9"/>
      <c r="H716" s="9"/>
      <c r="I716" s="9"/>
      <c r="J716" s="9"/>
    </row>
    <row r="717" ht="12.75" customHeight="1">
      <c r="C717" s="9"/>
      <c r="H717" s="9"/>
      <c r="I717" s="9"/>
      <c r="J717" s="9"/>
    </row>
    <row r="718" ht="12.75" customHeight="1">
      <c r="C718" s="9"/>
      <c r="H718" s="9"/>
      <c r="I718" s="9"/>
      <c r="J718" s="9"/>
    </row>
    <row r="719" ht="12.75" customHeight="1">
      <c r="C719" s="9"/>
      <c r="H719" s="9"/>
      <c r="I719" s="9"/>
      <c r="J719" s="9"/>
    </row>
    <row r="720" ht="12.75" customHeight="1">
      <c r="C720" s="9"/>
      <c r="H720" s="9"/>
      <c r="I720" s="9"/>
      <c r="J720" s="9"/>
    </row>
    <row r="721" ht="12.75" customHeight="1">
      <c r="C721" s="9"/>
      <c r="H721" s="9"/>
      <c r="I721" s="9"/>
      <c r="J721" s="9"/>
    </row>
    <row r="722" ht="12.75" customHeight="1">
      <c r="C722" s="9"/>
      <c r="H722" s="9"/>
      <c r="I722" s="9"/>
      <c r="J722" s="9"/>
    </row>
    <row r="723" ht="12.75" customHeight="1">
      <c r="C723" s="9"/>
      <c r="H723" s="9"/>
      <c r="I723" s="9"/>
      <c r="J723" s="9"/>
    </row>
    <row r="724" ht="12.75" customHeight="1">
      <c r="C724" s="9"/>
      <c r="H724" s="9"/>
      <c r="I724" s="9"/>
      <c r="J724" s="9"/>
    </row>
    <row r="725" ht="12.75" customHeight="1">
      <c r="C725" s="9"/>
      <c r="H725" s="9"/>
      <c r="I725" s="9"/>
      <c r="J725" s="9"/>
    </row>
    <row r="726" ht="12.75" customHeight="1">
      <c r="C726" s="9"/>
      <c r="H726" s="9"/>
      <c r="I726" s="9"/>
      <c r="J726" s="9"/>
    </row>
    <row r="727" ht="12.75" customHeight="1">
      <c r="C727" s="9"/>
      <c r="H727" s="9"/>
      <c r="I727" s="9"/>
      <c r="J727" s="9"/>
    </row>
    <row r="728" ht="12.75" customHeight="1">
      <c r="C728" s="9"/>
      <c r="H728" s="9"/>
      <c r="I728" s="9"/>
      <c r="J728" s="9"/>
    </row>
    <row r="729" ht="12.75" customHeight="1">
      <c r="C729" s="9"/>
      <c r="H729" s="9"/>
      <c r="I729" s="9"/>
      <c r="J729" s="9"/>
    </row>
    <row r="730" ht="12.75" customHeight="1">
      <c r="C730" s="9"/>
      <c r="H730" s="9"/>
      <c r="I730" s="9"/>
      <c r="J730" s="9"/>
    </row>
    <row r="731" ht="12.75" customHeight="1">
      <c r="C731" s="9"/>
      <c r="H731" s="9"/>
      <c r="I731" s="9"/>
      <c r="J731" s="9"/>
    </row>
    <row r="732" ht="12.75" customHeight="1">
      <c r="C732" s="9"/>
      <c r="H732" s="9"/>
      <c r="I732" s="9"/>
      <c r="J732" s="9"/>
    </row>
    <row r="733" ht="12.75" customHeight="1">
      <c r="C733" s="9"/>
      <c r="H733" s="9"/>
      <c r="I733" s="9"/>
      <c r="J733" s="9"/>
    </row>
    <row r="734" ht="12.75" customHeight="1">
      <c r="C734" s="9"/>
      <c r="H734" s="9"/>
      <c r="I734" s="9"/>
      <c r="J734" s="9"/>
    </row>
    <row r="735" ht="12.75" customHeight="1">
      <c r="C735" s="9"/>
      <c r="H735" s="9"/>
      <c r="I735" s="9"/>
      <c r="J735" s="9"/>
    </row>
    <row r="736" ht="12.75" customHeight="1">
      <c r="C736" s="9"/>
      <c r="H736" s="9"/>
      <c r="I736" s="9"/>
      <c r="J736" s="9"/>
    </row>
    <row r="737" ht="12.75" customHeight="1">
      <c r="C737" s="9"/>
      <c r="H737" s="9"/>
      <c r="I737" s="9"/>
      <c r="J737" s="9"/>
    </row>
    <row r="738" ht="12.75" customHeight="1">
      <c r="C738" s="9"/>
      <c r="H738" s="9"/>
      <c r="I738" s="9"/>
      <c r="J738" s="9"/>
    </row>
    <row r="739" ht="12.75" customHeight="1">
      <c r="C739" s="9"/>
      <c r="H739" s="9"/>
      <c r="I739" s="9"/>
      <c r="J739" s="9"/>
    </row>
    <row r="740" ht="12.75" customHeight="1">
      <c r="C740" s="9"/>
      <c r="H740" s="9"/>
      <c r="I740" s="9"/>
      <c r="J740" s="9"/>
    </row>
    <row r="741" ht="12.75" customHeight="1">
      <c r="C741" s="9"/>
      <c r="H741" s="9"/>
      <c r="I741" s="9"/>
      <c r="J741" s="9"/>
    </row>
    <row r="742" ht="12.75" customHeight="1">
      <c r="C742" s="9"/>
      <c r="H742" s="9"/>
      <c r="I742" s="9"/>
      <c r="J742" s="9"/>
    </row>
    <row r="743" ht="12.75" customHeight="1">
      <c r="C743" s="9"/>
      <c r="H743" s="9"/>
      <c r="I743" s="9"/>
      <c r="J743" s="9"/>
    </row>
    <row r="744" ht="12.75" customHeight="1">
      <c r="C744" s="9"/>
      <c r="H744" s="9"/>
      <c r="I744" s="9"/>
      <c r="J744" s="9"/>
    </row>
    <row r="745" ht="12.75" customHeight="1">
      <c r="C745" s="9"/>
      <c r="H745" s="9"/>
      <c r="I745" s="9"/>
      <c r="J745" s="9"/>
    </row>
    <row r="746" ht="12.75" customHeight="1">
      <c r="C746" s="9"/>
      <c r="H746" s="9"/>
      <c r="I746" s="9"/>
      <c r="J746" s="9"/>
    </row>
    <row r="747" ht="12.75" customHeight="1">
      <c r="C747" s="9"/>
      <c r="H747" s="9"/>
      <c r="I747" s="9"/>
      <c r="J747" s="9"/>
    </row>
    <row r="748" ht="12.75" customHeight="1">
      <c r="C748" s="9"/>
      <c r="H748" s="9"/>
      <c r="I748" s="9"/>
      <c r="J748" s="9"/>
    </row>
    <row r="749" ht="12.75" customHeight="1">
      <c r="C749" s="9"/>
      <c r="H749" s="9"/>
      <c r="I749" s="9"/>
      <c r="J749" s="9"/>
    </row>
    <row r="750" ht="12.75" customHeight="1">
      <c r="C750" s="9"/>
      <c r="H750" s="9"/>
      <c r="I750" s="9"/>
      <c r="J750" s="9"/>
    </row>
    <row r="751" ht="12.75" customHeight="1">
      <c r="C751" s="9"/>
      <c r="H751" s="9"/>
      <c r="I751" s="9"/>
      <c r="J751" s="9"/>
    </row>
    <row r="752" ht="12.75" customHeight="1">
      <c r="C752" s="9"/>
      <c r="H752" s="9"/>
      <c r="I752" s="9"/>
      <c r="J752" s="9"/>
    </row>
    <row r="753" ht="12.75" customHeight="1">
      <c r="C753" s="9"/>
      <c r="H753" s="9"/>
      <c r="I753" s="9"/>
      <c r="J753" s="9"/>
    </row>
    <row r="754" ht="12.75" customHeight="1">
      <c r="C754" s="9"/>
      <c r="H754" s="9"/>
      <c r="I754" s="9"/>
      <c r="J754" s="9"/>
    </row>
    <row r="755" ht="12.75" customHeight="1">
      <c r="C755" s="9"/>
      <c r="H755" s="9"/>
      <c r="I755" s="9"/>
      <c r="J755" s="9"/>
    </row>
    <row r="756" ht="12.75" customHeight="1">
      <c r="C756" s="9"/>
      <c r="H756" s="9"/>
      <c r="I756" s="9"/>
      <c r="J756" s="9"/>
    </row>
    <row r="757" ht="12.75" customHeight="1">
      <c r="C757" s="9"/>
      <c r="H757" s="9"/>
      <c r="I757" s="9"/>
      <c r="J757" s="9"/>
    </row>
    <row r="758" ht="12.75" customHeight="1">
      <c r="C758" s="9"/>
      <c r="H758" s="9"/>
      <c r="I758" s="9"/>
      <c r="J758" s="9"/>
    </row>
    <row r="759" ht="12.75" customHeight="1">
      <c r="C759" s="9"/>
      <c r="H759" s="9"/>
      <c r="I759" s="9"/>
      <c r="J759" s="9"/>
    </row>
    <row r="760" ht="12.75" customHeight="1">
      <c r="C760" s="9"/>
      <c r="H760" s="9"/>
      <c r="I760" s="9"/>
      <c r="J760" s="9"/>
    </row>
    <row r="761" ht="12.75" customHeight="1">
      <c r="C761" s="9"/>
      <c r="H761" s="9"/>
      <c r="I761" s="9"/>
      <c r="J761" s="9"/>
    </row>
    <row r="762" ht="12.75" customHeight="1">
      <c r="C762" s="9"/>
      <c r="H762" s="9"/>
      <c r="I762" s="9"/>
      <c r="J762" s="9"/>
    </row>
    <row r="763" ht="12.75" customHeight="1">
      <c r="C763" s="9"/>
      <c r="H763" s="9"/>
      <c r="I763" s="9"/>
      <c r="J763" s="9"/>
    </row>
    <row r="764" ht="12.75" customHeight="1">
      <c r="C764" s="9"/>
      <c r="H764" s="9"/>
      <c r="I764" s="9"/>
      <c r="J764" s="9"/>
    </row>
    <row r="765" ht="12.75" customHeight="1">
      <c r="C765" s="9"/>
      <c r="H765" s="9"/>
      <c r="I765" s="9"/>
      <c r="J765" s="9"/>
    </row>
    <row r="766" ht="12.75" customHeight="1">
      <c r="C766" s="9"/>
      <c r="H766" s="9"/>
      <c r="I766" s="9"/>
      <c r="J766" s="9"/>
    </row>
    <row r="767" ht="12.75" customHeight="1">
      <c r="C767" s="9"/>
      <c r="H767" s="9"/>
      <c r="I767" s="9"/>
      <c r="J767" s="9"/>
    </row>
    <row r="768" ht="12.75" customHeight="1">
      <c r="C768" s="9"/>
      <c r="H768" s="9"/>
      <c r="I768" s="9"/>
      <c r="J768" s="9"/>
    </row>
    <row r="769" ht="12.75" customHeight="1">
      <c r="C769" s="9"/>
      <c r="H769" s="9"/>
      <c r="I769" s="9"/>
      <c r="J769" s="9"/>
    </row>
    <row r="770" ht="12.75" customHeight="1">
      <c r="C770" s="9"/>
      <c r="H770" s="9"/>
      <c r="I770" s="9"/>
      <c r="J770" s="9"/>
    </row>
    <row r="771" ht="12.75" customHeight="1">
      <c r="C771" s="9"/>
      <c r="H771" s="9"/>
      <c r="I771" s="9"/>
      <c r="J771" s="9"/>
    </row>
    <row r="772" ht="12.75" customHeight="1">
      <c r="C772" s="9"/>
      <c r="H772" s="9"/>
      <c r="I772" s="9"/>
      <c r="J772" s="9"/>
    </row>
    <row r="773" ht="12.75" customHeight="1">
      <c r="C773" s="9"/>
      <c r="H773" s="9"/>
      <c r="I773" s="9"/>
      <c r="J773" s="9"/>
    </row>
    <row r="774" ht="12.75" customHeight="1">
      <c r="C774" s="9"/>
      <c r="H774" s="9"/>
      <c r="I774" s="9"/>
      <c r="J774" s="9"/>
    </row>
    <row r="775" ht="12.75" customHeight="1">
      <c r="C775" s="9"/>
      <c r="H775" s="9"/>
      <c r="I775" s="9"/>
      <c r="J775" s="9"/>
    </row>
    <row r="776" ht="12.75" customHeight="1">
      <c r="C776" s="9"/>
      <c r="H776" s="9"/>
      <c r="I776" s="9"/>
      <c r="J776" s="9"/>
    </row>
    <row r="777" ht="12.75" customHeight="1">
      <c r="C777" s="9"/>
      <c r="H777" s="9"/>
      <c r="I777" s="9"/>
      <c r="J777" s="9"/>
    </row>
    <row r="778" ht="12.75" customHeight="1">
      <c r="C778" s="9"/>
      <c r="H778" s="9"/>
      <c r="I778" s="9"/>
      <c r="J778" s="9"/>
    </row>
    <row r="779" ht="12.75" customHeight="1">
      <c r="C779" s="9"/>
      <c r="H779" s="9"/>
      <c r="I779" s="9"/>
      <c r="J779" s="9"/>
    </row>
    <row r="780" ht="12.75" customHeight="1">
      <c r="C780" s="9"/>
      <c r="H780" s="9"/>
      <c r="I780" s="9"/>
      <c r="J780" s="9"/>
    </row>
    <row r="781" ht="12.75" customHeight="1">
      <c r="C781" s="9"/>
      <c r="H781" s="9"/>
      <c r="I781" s="9"/>
      <c r="J781" s="9"/>
    </row>
    <row r="782" ht="12.75" customHeight="1">
      <c r="C782" s="9"/>
      <c r="H782" s="9"/>
      <c r="I782" s="9"/>
      <c r="J782" s="9"/>
    </row>
    <row r="783" ht="12.75" customHeight="1">
      <c r="C783" s="9"/>
      <c r="H783" s="9"/>
      <c r="I783" s="9"/>
      <c r="J783" s="9"/>
    </row>
    <row r="784" ht="12.75" customHeight="1">
      <c r="C784" s="9"/>
      <c r="H784" s="9"/>
      <c r="I784" s="9"/>
      <c r="J784" s="9"/>
    </row>
    <row r="785" ht="12.75" customHeight="1">
      <c r="C785" s="9"/>
      <c r="H785" s="9"/>
      <c r="I785" s="9"/>
      <c r="J785" s="9"/>
    </row>
    <row r="786" ht="12.75" customHeight="1">
      <c r="C786" s="9"/>
      <c r="H786" s="9"/>
      <c r="I786" s="9"/>
      <c r="J786" s="9"/>
    </row>
    <row r="787" ht="12.75" customHeight="1">
      <c r="C787" s="9"/>
      <c r="H787" s="9"/>
      <c r="I787" s="9"/>
      <c r="J787" s="9"/>
    </row>
    <row r="788" ht="12.75" customHeight="1">
      <c r="C788" s="9"/>
      <c r="H788" s="9"/>
      <c r="I788" s="9"/>
      <c r="J788" s="9"/>
    </row>
    <row r="789" ht="12.75" customHeight="1">
      <c r="C789" s="9"/>
      <c r="H789" s="9"/>
      <c r="I789" s="9"/>
      <c r="J789" s="9"/>
    </row>
    <row r="790" ht="12.75" customHeight="1">
      <c r="C790" s="9"/>
      <c r="H790" s="9"/>
      <c r="I790" s="9"/>
      <c r="J790" s="9"/>
    </row>
    <row r="791" ht="12.75" customHeight="1">
      <c r="C791" s="9"/>
      <c r="H791" s="9"/>
      <c r="I791" s="9"/>
      <c r="J791" s="9"/>
    </row>
    <row r="792" ht="12.75" customHeight="1">
      <c r="C792" s="9"/>
      <c r="H792" s="9"/>
      <c r="I792" s="9"/>
      <c r="J792" s="9"/>
    </row>
    <row r="793" ht="12.75" customHeight="1">
      <c r="C793" s="9"/>
      <c r="H793" s="9"/>
      <c r="I793" s="9"/>
      <c r="J793" s="9"/>
    </row>
    <row r="794" ht="12.75" customHeight="1">
      <c r="C794" s="9"/>
      <c r="H794" s="9"/>
      <c r="I794" s="9"/>
      <c r="J794" s="9"/>
    </row>
    <row r="795" ht="12.75" customHeight="1">
      <c r="C795" s="9"/>
      <c r="H795" s="9"/>
      <c r="I795" s="9"/>
      <c r="J795" s="9"/>
    </row>
    <row r="796" ht="12.75" customHeight="1">
      <c r="C796" s="9"/>
      <c r="H796" s="9"/>
      <c r="I796" s="9"/>
      <c r="J796" s="9"/>
    </row>
    <row r="797" ht="12.75" customHeight="1">
      <c r="C797" s="9"/>
      <c r="H797" s="9"/>
      <c r="I797" s="9"/>
      <c r="J797" s="9"/>
    </row>
    <row r="798" ht="12.75" customHeight="1">
      <c r="C798" s="9"/>
      <c r="H798" s="9"/>
      <c r="I798" s="9"/>
      <c r="J798" s="9"/>
    </row>
    <row r="799" ht="12.75" customHeight="1">
      <c r="C799" s="9"/>
      <c r="H799" s="9"/>
      <c r="I799" s="9"/>
      <c r="J799" s="9"/>
    </row>
    <row r="800" ht="12.75" customHeight="1">
      <c r="C800" s="9"/>
      <c r="H800" s="9"/>
      <c r="I800" s="9"/>
      <c r="J800" s="9"/>
    </row>
    <row r="801" ht="12.75" customHeight="1">
      <c r="C801" s="9"/>
      <c r="H801" s="9"/>
      <c r="I801" s="9"/>
      <c r="J801" s="9"/>
    </row>
    <row r="802" ht="12.75" customHeight="1">
      <c r="C802" s="9"/>
      <c r="H802" s="9"/>
      <c r="I802" s="9"/>
      <c r="J802" s="9"/>
    </row>
    <row r="803" ht="12.75" customHeight="1">
      <c r="C803" s="9"/>
      <c r="H803" s="9"/>
      <c r="I803" s="9"/>
      <c r="J803" s="9"/>
    </row>
    <row r="804" ht="12.75" customHeight="1">
      <c r="C804" s="9"/>
      <c r="H804" s="9"/>
      <c r="I804" s="9"/>
      <c r="J804" s="9"/>
    </row>
    <row r="805" ht="12.75" customHeight="1">
      <c r="C805" s="9"/>
      <c r="H805" s="9"/>
      <c r="I805" s="9"/>
      <c r="J805" s="9"/>
    </row>
    <row r="806" ht="12.75" customHeight="1">
      <c r="C806" s="9"/>
      <c r="H806" s="9"/>
      <c r="I806" s="9"/>
      <c r="J806" s="9"/>
    </row>
    <row r="807" ht="12.75" customHeight="1">
      <c r="C807" s="9"/>
      <c r="H807" s="9"/>
      <c r="I807" s="9"/>
      <c r="J807" s="9"/>
    </row>
    <row r="808" ht="12.75" customHeight="1">
      <c r="C808" s="9"/>
      <c r="H808" s="9"/>
      <c r="I808" s="9"/>
      <c r="J808" s="9"/>
    </row>
    <row r="809" ht="12.75" customHeight="1">
      <c r="C809" s="9"/>
      <c r="H809" s="9"/>
      <c r="I809" s="9"/>
      <c r="J809" s="9"/>
    </row>
    <row r="810" ht="12.75" customHeight="1">
      <c r="C810" s="9"/>
      <c r="H810" s="9"/>
      <c r="I810" s="9"/>
      <c r="J810" s="9"/>
    </row>
    <row r="811" ht="12.75" customHeight="1">
      <c r="C811" s="9"/>
      <c r="H811" s="9"/>
      <c r="I811" s="9"/>
      <c r="J811" s="9"/>
    </row>
    <row r="812" ht="12.75" customHeight="1">
      <c r="C812" s="9"/>
      <c r="H812" s="9"/>
      <c r="I812" s="9"/>
      <c r="J812" s="9"/>
    </row>
    <row r="813" ht="12.75" customHeight="1">
      <c r="C813" s="9"/>
      <c r="H813" s="9"/>
      <c r="I813" s="9"/>
      <c r="J813" s="9"/>
    </row>
    <row r="814" ht="12.75" customHeight="1">
      <c r="C814" s="9"/>
      <c r="H814" s="9"/>
      <c r="I814" s="9"/>
      <c r="J814" s="9"/>
    </row>
    <row r="815" ht="12.75" customHeight="1">
      <c r="C815" s="9"/>
      <c r="H815" s="9"/>
      <c r="I815" s="9"/>
      <c r="J815" s="9"/>
    </row>
    <row r="816" ht="12.75" customHeight="1">
      <c r="C816" s="9"/>
      <c r="H816" s="9"/>
      <c r="I816" s="9"/>
      <c r="J816" s="9"/>
    </row>
    <row r="817" ht="12.75" customHeight="1">
      <c r="C817" s="9"/>
      <c r="H817" s="9"/>
      <c r="I817" s="9"/>
      <c r="J817" s="9"/>
    </row>
    <row r="818" ht="12.75" customHeight="1">
      <c r="C818" s="9"/>
      <c r="H818" s="9"/>
      <c r="I818" s="9"/>
      <c r="J818" s="9"/>
    </row>
    <row r="819" ht="12.75" customHeight="1">
      <c r="C819" s="9"/>
      <c r="H819" s="9"/>
      <c r="I819" s="9"/>
      <c r="J819" s="9"/>
    </row>
    <row r="820" ht="12.75" customHeight="1">
      <c r="C820" s="9"/>
      <c r="H820" s="9"/>
      <c r="I820" s="9"/>
      <c r="J820" s="9"/>
    </row>
    <row r="821" ht="12.75" customHeight="1">
      <c r="C821" s="9"/>
      <c r="H821" s="9"/>
      <c r="I821" s="9"/>
      <c r="J821" s="9"/>
    </row>
    <row r="822" ht="12.75" customHeight="1">
      <c r="C822" s="9"/>
      <c r="H822" s="9"/>
      <c r="I822" s="9"/>
      <c r="J822" s="9"/>
    </row>
    <row r="823" ht="12.75" customHeight="1">
      <c r="C823" s="9"/>
      <c r="H823" s="9"/>
      <c r="I823" s="9"/>
      <c r="J823" s="9"/>
    </row>
    <row r="824" ht="12.75" customHeight="1">
      <c r="C824" s="9"/>
      <c r="H824" s="9"/>
      <c r="I824" s="9"/>
      <c r="J824" s="9"/>
    </row>
    <row r="825" ht="12.75" customHeight="1">
      <c r="C825" s="9"/>
      <c r="H825" s="9"/>
      <c r="I825" s="9"/>
      <c r="J825" s="9"/>
    </row>
    <row r="826" ht="12.75" customHeight="1">
      <c r="C826" s="9"/>
      <c r="H826" s="9"/>
      <c r="I826" s="9"/>
      <c r="J826" s="9"/>
    </row>
    <row r="827" ht="12.75" customHeight="1">
      <c r="C827" s="9"/>
      <c r="H827" s="9"/>
      <c r="I827" s="9"/>
      <c r="J827" s="9"/>
    </row>
    <row r="828" ht="12.75" customHeight="1">
      <c r="C828" s="9"/>
      <c r="H828" s="9"/>
      <c r="I828" s="9"/>
      <c r="J828" s="9"/>
    </row>
    <row r="829" ht="12.75" customHeight="1">
      <c r="C829" s="9"/>
      <c r="H829" s="9"/>
      <c r="I829" s="9"/>
      <c r="J829" s="9"/>
    </row>
    <row r="830" ht="12.75" customHeight="1">
      <c r="C830" s="9"/>
      <c r="H830" s="9"/>
      <c r="I830" s="9"/>
      <c r="J830" s="9"/>
    </row>
    <row r="831" ht="12.75" customHeight="1">
      <c r="C831" s="9"/>
      <c r="H831" s="9"/>
      <c r="I831" s="9"/>
      <c r="J831" s="9"/>
    </row>
    <row r="832" ht="12.75" customHeight="1">
      <c r="C832" s="9"/>
      <c r="H832" s="9"/>
      <c r="I832" s="9"/>
      <c r="J832" s="9"/>
    </row>
    <row r="833" ht="12.75" customHeight="1">
      <c r="C833" s="9"/>
      <c r="H833" s="9"/>
      <c r="I833" s="9"/>
      <c r="J833" s="9"/>
    </row>
    <row r="834" ht="12.75" customHeight="1">
      <c r="C834" s="9"/>
      <c r="H834" s="9"/>
      <c r="I834" s="9"/>
      <c r="J834" s="9"/>
    </row>
    <row r="835" ht="12.75" customHeight="1">
      <c r="C835" s="9"/>
      <c r="H835" s="9"/>
      <c r="I835" s="9"/>
      <c r="J835" s="9"/>
    </row>
    <row r="836" ht="12.75" customHeight="1">
      <c r="C836" s="9"/>
      <c r="H836" s="9"/>
      <c r="I836" s="9"/>
      <c r="J836" s="9"/>
    </row>
    <row r="837" ht="12.75" customHeight="1">
      <c r="C837" s="9"/>
      <c r="H837" s="9"/>
      <c r="I837" s="9"/>
      <c r="J837" s="9"/>
    </row>
    <row r="838" ht="12.75" customHeight="1">
      <c r="C838" s="9"/>
      <c r="H838" s="9"/>
      <c r="I838" s="9"/>
      <c r="J838" s="9"/>
    </row>
    <row r="839" ht="12.75" customHeight="1">
      <c r="C839" s="9"/>
      <c r="H839" s="9"/>
      <c r="I839" s="9"/>
      <c r="J839" s="9"/>
    </row>
    <row r="840" ht="12.75" customHeight="1">
      <c r="C840" s="9"/>
      <c r="H840" s="9"/>
      <c r="I840" s="9"/>
      <c r="J840" s="9"/>
    </row>
    <row r="841" ht="12.75" customHeight="1">
      <c r="C841" s="9"/>
      <c r="H841" s="9"/>
      <c r="I841" s="9"/>
      <c r="J841" s="9"/>
    </row>
    <row r="842" ht="12.75" customHeight="1">
      <c r="C842" s="9"/>
      <c r="H842" s="9"/>
      <c r="I842" s="9"/>
      <c r="J842" s="9"/>
    </row>
    <row r="843" ht="12.75" customHeight="1">
      <c r="C843" s="9"/>
      <c r="H843" s="9"/>
      <c r="I843" s="9"/>
      <c r="J843" s="9"/>
    </row>
    <row r="844" ht="12.75" customHeight="1">
      <c r="C844" s="9"/>
      <c r="H844" s="9"/>
      <c r="I844" s="9"/>
      <c r="J844" s="9"/>
    </row>
    <row r="845" ht="12.75" customHeight="1">
      <c r="C845" s="9"/>
      <c r="H845" s="9"/>
      <c r="I845" s="9"/>
      <c r="J845" s="9"/>
    </row>
    <row r="846" ht="12.75" customHeight="1">
      <c r="C846" s="9"/>
      <c r="H846" s="9"/>
      <c r="I846" s="9"/>
      <c r="J846" s="9"/>
    </row>
    <row r="847" ht="12.75" customHeight="1">
      <c r="C847" s="9"/>
      <c r="H847" s="9"/>
      <c r="I847" s="9"/>
      <c r="J847" s="9"/>
    </row>
    <row r="848" ht="12.75" customHeight="1">
      <c r="C848" s="9"/>
      <c r="H848" s="9"/>
      <c r="I848" s="9"/>
      <c r="J848" s="9"/>
    </row>
    <row r="849" ht="12.75" customHeight="1">
      <c r="C849" s="9"/>
      <c r="H849" s="9"/>
      <c r="I849" s="9"/>
      <c r="J849" s="9"/>
    </row>
    <row r="850" ht="12.75" customHeight="1">
      <c r="C850" s="9"/>
      <c r="H850" s="9"/>
      <c r="I850" s="9"/>
      <c r="J850" s="9"/>
    </row>
    <row r="851" ht="12.75" customHeight="1">
      <c r="C851" s="9"/>
      <c r="H851" s="9"/>
      <c r="I851" s="9"/>
      <c r="J851" s="9"/>
    </row>
    <row r="852" ht="12.75" customHeight="1">
      <c r="C852" s="9"/>
      <c r="H852" s="9"/>
      <c r="I852" s="9"/>
      <c r="J852" s="9"/>
    </row>
    <row r="853" ht="12.75" customHeight="1">
      <c r="C853" s="9"/>
      <c r="H853" s="9"/>
      <c r="I853" s="9"/>
      <c r="J853" s="9"/>
    </row>
    <row r="854" ht="12.75" customHeight="1">
      <c r="C854" s="9"/>
      <c r="H854" s="9"/>
      <c r="I854" s="9"/>
      <c r="J854" s="9"/>
    </row>
    <row r="855" ht="12.75" customHeight="1">
      <c r="C855" s="9"/>
      <c r="H855" s="9"/>
      <c r="I855" s="9"/>
      <c r="J855" s="9"/>
    </row>
    <row r="856" ht="12.75" customHeight="1">
      <c r="C856" s="9"/>
      <c r="H856" s="9"/>
      <c r="I856" s="9"/>
      <c r="J856" s="9"/>
    </row>
    <row r="857" ht="12.75" customHeight="1">
      <c r="C857" s="9"/>
      <c r="H857" s="9"/>
      <c r="I857" s="9"/>
      <c r="J857" s="9"/>
    </row>
    <row r="858" ht="12.75" customHeight="1">
      <c r="C858" s="9"/>
      <c r="H858" s="9"/>
      <c r="I858" s="9"/>
      <c r="J858" s="9"/>
    </row>
    <row r="859" ht="12.75" customHeight="1">
      <c r="C859" s="9"/>
      <c r="H859" s="9"/>
      <c r="I859" s="9"/>
      <c r="J859" s="9"/>
    </row>
    <row r="860" ht="12.75" customHeight="1">
      <c r="C860" s="9"/>
      <c r="H860" s="9"/>
      <c r="I860" s="9"/>
      <c r="J860" s="9"/>
    </row>
    <row r="861" ht="12.75" customHeight="1">
      <c r="C861" s="9"/>
      <c r="H861" s="9"/>
      <c r="I861" s="9"/>
      <c r="J861" s="9"/>
    </row>
    <row r="862" ht="12.75" customHeight="1">
      <c r="C862" s="9"/>
      <c r="H862" s="9"/>
      <c r="I862" s="9"/>
      <c r="J862" s="9"/>
    </row>
    <row r="863" ht="12.75" customHeight="1">
      <c r="C863" s="9"/>
      <c r="H863" s="9"/>
      <c r="I863" s="9"/>
      <c r="J863" s="9"/>
    </row>
    <row r="864" ht="12.75" customHeight="1">
      <c r="C864" s="9"/>
      <c r="H864" s="9"/>
      <c r="I864" s="9"/>
      <c r="J864" s="9"/>
    </row>
    <row r="865" ht="12.75" customHeight="1">
      <c r="C865" s="9"/>
      <c r="H865" s="9"/>
      <c r="I865" s="9"/>
      <c r="J865" s="9"/>
    </row>
    <row r="866" ht="12.75" customHeight="1">
      <c r="C866" s="9"/>
      <c r="H866" s="9"/>
      <c r="I866" s="9"/>
      <c r="J866" s="9"/>
    </row>
    <row r="867" ht="12.75" customHeight="1">
      <c r="C867" s="9"/>
      <c r="H867" s="9"/>
      <c r="I867" s="9"/>
      <c r="J867" s="9"/>
    </row>
    <row r="868" ht="12.75" customHeight="1">
      <c r="C868" s="9"/>
      <c r="H868" s="9"/>
      <c r="I868" s="9"/>
      <c r="J868" s="9"/>
    </row>
    <row r="869" ht="12.75" customHeight="1">
      <c r="C869" s="9"/>
      <c r="H869" s="9"/>
      <c r="I869" s="9"/>
      <c r="J869" s="9"/>
    </row>
    <row r="870" ht="12.75" customHeight="1">
      <c r="C870" s="9"/>
      <c r="H870" s="9"/>
      <c r="I870" s="9"/>
      <c r="J870" s="9"/>
    </row>
    <row r="871" ht="12.75" customHeight="1">
      <c r="C871" s="9"/>
      <c r="H871" s="9"/>
      <c r="I871" s="9"/>
      <c r="J871" s="9"/>
    </row>
    <row r="872" ht="12.75" customHeight="1">
      <c r="C872" s="9"/>
      <c r="H872" s="9"/>
      <c r="I872" s="9"/>
      <c r="J872" s="9"/>
    </row>
    <row r="873" ht="12.75" customHeight="1">
      <c r="C873" s="9"/>
      <c r="H873" s="9"/>
      <c r="I873" s="9"/>
      <c r="J873" s="9"/>
    </row>
    <row r="874" ht="12.75" customHeight="1">
      <c r="C874" s="9"/>
      <c r="H874" s="9"/>
      <c r="I874" s="9"/>
      <c r="J874" s="9"/>
    </row>
    <row r="875" ht="12.75" customHeight="1">
      <c r="C875" s="9"/>
      <c r="H875" s="9"/>
      <c r="I875" s="9"/>
      <c r="J875" s="9"/>
    </row>
    <row r="876" ht="12.75" customHeight="1">
      <c r="C876" s="9"/>
      <c r="H876" s="9"/>
      <c r="I876" s="9"/>
      <c r="J876" s="9"/>
    </row>
    <row r="877" ht="12.75" customHeight="1">
      <c r="C877" s="9"/>
      <c r="H877" s="9"/>
      <c r="I877" s="9"/>
      <c r="J877" s="9"/>
    </row>
    <row r="878" ht="12.75" customHeight="1">
      <c r="C878" s="9"/>
      <c r="H878" s="9"/>
      <c r="I878" s="9"/>
      <c r="J878" s="9"/>
    </row>
    <row r="879" ht="12.75" customHeight="1">
      <c r="C879" s="9"/>
      <c r="H879" s="9"/>
      <c r="I879" s="9"/>
      <c r="J879" s="9"/>
    </row>
    <row r="880" ht="12.75" customHeight="1">
      <c r="C880" s="9"/>
      <c r="H880" s="9"/>
      <c r="I880" s="9"/>
      <c r="J880" s="9"/>
    </row>
    <row r="881" ht="12.75" customHeight="1">
      <c r="C881" s="9"/>
      <c r="H881" s="9"/>
      <c r="I881" s="9"/>
      <c r="J881" s="9"/>
    </row>
    <row r="882" ht="12.75" customHeight="1">
      <c r="C882" s="9"/>
      <c r="H882" s="9"/>
      <c r="I882" s="9"/>
      <c r="J882" s="9"/>
    </row>
    <row r="883" ht="12.75" customHeight="1">
      <c r="C883" s="9"/>
      <c r="H883" s="9"/>
      <c r="I883" s="9"/>
      <c r="J883" s="9"/>
    </row>
    <row r="884" ht="12.75" customHeight="1">
      <c r="C884" s="9"/>
      <c r="H884" s="9"/>
      <c r="I884" s="9"/>
      <c r="J884" s="9"/>
    </row>
    <row r="885" ht="12.75" customHeight="1">
      <c r="C885" s="9"/>
      <c r="H885" s="9"/>
      <c r="I885" s="9"/>
      <c r="J885" s="9"/>
    </row>
    <row r="886" ht="12.75" customHeight="1">
      <c r="C886" s="9"/>
      <c r="H886" s="9"/>
      <c r="I886" s="9"/>
      <c r="J886" s="9"/>
    </row>
    <row r="887" ht="12.75" customHeight="1">
      <c r="C887" s="9"/>
      <c r="H887" s="9"/>
      <c r="I887" s="9"/>
      <c r="J887" s="9"/>
    </row>
    <row r="888" ht="12.75" customHeight="1">
      <c r="C888" s="9"/>
      <c r="H888" s="9"/>
      <c r="I888" s="9"/>
      <c r="J888" s="9"/>
    </row>
    <row r="889" ht="12.75" customHeight="1">
      <c r="C889" s="9"/>
      <c r="H889" s="9"/>
      <c r="I889" s="9"/>
      <c r="J889" s="9"/>
    </row>
    <row r="890" ht="12.75" customHeight="1">
      <c r="C890" s="9"/>
      <c r="H890" s="9"/>
      <c r="I890" s="9"/>
      <c r="J890" s="9"/>
    </row>
    <row r="891" ht="12.75" customHeight="1">
      <c r="C891" s="9"/>
      <c r="H891" s="9"/>
      <c r="I891" s="9"/>
      <c r="J891" s="9"/>
    </row>
    <row r="892" ht="12.75" customHeight="1">
      <c r="C892" s="9"/>
      <c r="H892" s="9"/>
      <c r="I892" s="9"/>
      <c r="J892" s="9"/>
    </row>
    <row r="893" ht="12.75" customHeight="1">
      <c r="C893" s="9"/>
      <c r="H893" s="9"/>
      <c r="I893" s="9"/>
      <c r="J893" s="9"/>
    </row>
    <row r="894" ht="12.75" customHeight="1">
      <c r="C894" s="9"/>
      <c r="H894" s="9"/>
      <c r="I894" s="9"/>
      <c r="J894" s="9"/>
    </row>
    <row r="895" ht="12.75" customHeight="1">
      <c r="C895" s="9"/>
      <c r="H895" s="9"/>
      <c r="I895" s="9"/>
      <c r="J895" s="9"/>
    </row>
    <row r="896" ht="12.75" customHeight="1">
      <c r="C896" s="9"/>
      <c r="H896" s="9"/>
      <c r="I896" s="9"/>
      <c r="J896" s="9"/>
    </row>
    <row r="897" ht="12.75" customHeight="1">
      <c r="C897" s="9"/>
      <c r="H897" s="9"/>
      <c r="I897" s="9"/>
      <c r="J897" s="9"/>
    </row>
    <row r="898" ht="12.75" customHeight="1">
      <c r="C898" s="9"/>
      <c r="H898" s="9"/>
      <c r="I898" s="9"/>
      <c r="J898" s="9"/>
    </row>
    <row r="899" ht="12.75" customHeight="1">
      <c r="C899" s="9"/>
      <c r="H899" s="9"/>
      <c r="I899" s="9"/>
      <c r="J899" s="9"/>
    </row>
    <row r="900" ht="12.75" customHeight="1">
      <c r="C900" s="9"/>
      <c r="H900" s="9"/>
      <c r="I900" s="9"/>
      <c r="J900" s="9"/>
    </row>
    <row r="901" ht="12.75" customHeight="1">
      <c r="C901" s="9"/>
      <c r="H901" s="9"/>
      <c r="I901" s="9"/>
      <c r="J901" s="9"/>
    </row>
    <row r="902" ht="12.75" customHeight="1">
      <c r="C902" s="9"/>
      <c r="H902" s="9"/>
      <c r="I902" s="9"/>
      <c r="J902" s="9"/>
    </row>
    <row r="903" ht="12.75" customHeight="1">
      <c r="C903" s="9"/>
      <c r="H903" s="9"/>
      <c r="I903" s="9"/>
      <c r="J903" s="9"/>
    </row>
    <row r="904" ht="12.75" customHeight="1">
      <c r="C904" s="9"/>
      <c r="H904" s="9"/>
      <c r="I904" s="9"/>
      <c r="J904" s="9"/>
    </row>
    <row r="905" ht="12.75" customHeight="1">
      <c r="C905" s="9"/>
      <c r="H905" s="9"/>
      <c r="I905" s="9"/>
      <c r="J905" s="9"/>
    </row>
    <row r="906" ht="12.75" customHeight="1">
      <c r="C906" s="9"/>
      <c r="H906" s="9"/>
      <c r="I906" s="9"/>
      <c r="J906" s="9"/>
    </row>
    <row r="907" ht="12.75" customHeight="1">
      <c r="C907" s="9"/>
      <c r="H907" s="9"/>
      <c r="I907" s="9"/>
      <c r="J907" s="9"/>
    </row>
    <row r="908" ht="12.75" customHeight="1">
      <c r="C908" s="9"/>
      <c r="H908" s="9"/>
      <c r="I908" s="9"/>
      <c r="J908" s="9"/>
    </row>
    <row r="909" ht="12.75" customHeight="1">
      <c r="C909" s="9"/>
      <c r="H909" s="9"/>
      <c r="I909" s="9"/>
      <c r="J909" s="9"/>
    </row>
    <row r="910" ht="12.75" customHeight="1">
      <c r="C910" s="9"/>
      <c r="H910" s="9"/>
      <c r="I910" s="9"/>
      <c r="J910" s="9"/>
    </row>
    <row r="911" ht="12.75" customHeight="1">
      <c r="C911" s="9"/>
      <c r="H911" s="9"/>
      <c r="I911" s="9"/>
      <c r="J911" s="9"/>
    </row>
    <row r="912" ht="12.75" customHeight="1">
      <c r="C912" s="9"/>
      <c r="H912" s="9"/>
      <c r="I912" s="9"/>
      <c r="J912" s="9"/>
    </row>
    <row r="913" ht="12.75" customHeight="1">
      <c r="C913" s="9"/>
      <c r="H913" s="9"/>
      <c r="I913" s="9"/>
      <c r="J913" s="9"/>
    </row>
    <row r="914" ht="12.75" customHeight="1">
      <c r="C914" s="9"/>
      <c r="H914" s="9"/>
      <c r="I914" s="9"/>
      <c r="J914" s="9"/>
    </row>
    <row r="915" ht="12.75" customHeight="1">
      <c r="C915" s="9"/>
      <c r="H915" s="9"/>
      <c r="I915" s="9"/>
      <c r="J915" s="9"/>
    </row>
    <row r="916" ht="12.75" customHeight="1">
      <c r="C916" s="9"/>
      <c r="H916" s="9"/>
      <c r="I916" s="9"/>
      <c r="J916" s="9"/>
    </row>
    <row r="917" ht="12.75" customHeight="1">
      <c r="C917" s="9"/>
      <c r="H917" s="9"/>
      <c r="I917" s="9"/>
      <c r="J917" s="9"/>
    </row>
    <row r="918" ht="12.75" customHeight="1">
      <c r="C918" s="9"/>
      <c r="H918" s="9"/>
      <c r="I918" s="9"/>
      <c r="J918" s="9"/>
    </row>
    <row r="919" ht="12.75" customHeight="1">
      <c r="C919" s="9"/>
      <c r="H919" s="9"/>
      <c r="I919" s="9"/>
      <c r="J919" s="9"/>
    </row>
    <row r="920" ht="12.75" customHeight="1">
      <c r="C920" s="9"/>
      <c r="H920" s="9"/>
      <c r="I920" s="9"/>
      <c r="J920" s="9"/>
    </row>
    <row r="921" ht="12.75" customHeight="1">
      <c r="C921" s="9"/>
      <c r="H921" s="9"/>
      <c r="I921" s="9"/>
      <c r="J921" s="9"/>
    </row>
    <row r="922" ht="12.75" customHeight="1">
      <c r="C922" s="9"/>
      <c r="H922" s="9"/>
      <c r="I922" s="9"/>
      <c r="J922" s="9"/>
    </row>
    <row r="923" ht="12.75" customHeight="1">
      <c r="C923" s="9"/>
      <c r="H923" s="9"/>
      <c r="I923" s="9"/>
      <c r="J923" s="9"/>
    </row>
    <row r="924" ht="12.75" customHeight="1">
      <c r="C924" s="9"/>
      <c r="H924" s="9"/>
      <c r="I924" s="9"/>
      <c r="J924" s="9"/>
    </row>
    <row r="925" ht="12.75" customHeight="1">
      <c r="C925" s="9"/>
      <c r="H925" s="9"/>
      <c r="I925" s="9"/>
      <c r="J925" s="9"/>
    </row>
    <row r="926" ht="12.75" customHeight="1">
      <c r="C926" s="9"/>
      <c r="H926" s="9"/>
      <c r="I926" s="9"/>
      <c r="J926" s="9"/>
    </row>
    <row r="927" ht="12.75" customHeight="1">
      <c r="C927" s="9"/>
      <c r="H927" s="9"/>
      <c r="I927" s="9"/>
      <c r="J927" s="9"/>
    </row>
    <row r="928" ht="12.75" customHeight="1">
      <c r="C928" s="9"/>
      <c r="H928" s="9"/>
      <c r="I928" s="9"/>
      <c r="J928" s="9"/>
    </row>
    <row r="929" ht="12.75" customHeight="1">
      <c r="C929" s="9"/>
      <c r="H929" s="9"/>
      <c r="I929" s="9"/>
      <c r="J929" s="9"/>
    </row>
    <row r="930" ht="12.75" customHeight="1">
      <c r="C930" s="9"/>
      <c r="H930" s="9"/>
      <c r="I930" s="9"/>
      <c r="J930" s="9"/>
    </row>
    <row r="931" ht="12.75" customHeight="1">
      <c r="C931" s="9"/>
      <c r="H931" s="9"/>
      <c r="I931" s="9"/>
      <c r="J931" s="9"/>
    </row>
    <row r="932" ht="12.75" customHeight="1">
      <c r="C932" s="9"/>
      <c r="H932" s="9"/>
      <c r="I932" s="9"/>
      <c r="J932" s="9"/>
    </row>
    <row r="933" ht="12.75" customHeight="1">
      <c r="C933" s="9"/>
      <c r="H933" s="9"/>
      <c r="I933" s="9"/>
      <c r="J933" s="9"/>
    </row>
    <row r="934" ht="12.75" customHeight="1">
      <c r="C934" s="9"/>
      <c r="H934" s="9"/>
      <c r="I934" s="9"/>
      <c r="J934" s="9"/>
    </row>
    <row r="935" ht="12.75" customHeight="1">
      <c r="C935" s="9"/>
      <c r="H935" s="9"/>
      <c r="I935" s="9"/>
      <c r="J935" s="9"/>
    </row>
    <row r="936" ht="12.75" customHeight="1">
      <c r="C936" s="9"/>
      <c r="H936" s="9"/>
      <c r="I936" s="9"/>
      <c r="J936" s="9"/>
    </row>
    <row r="937" ht="12.75" customHeight="1">
      <c r="C937" s="9"/>
      <c r="H937" s="9"/>
      <c r="I937" s="9"/>
      <c r="J937" s="9"/>
    </row>
    <row r="938" ht="12.75" customHeight="1">
      <c r="C938" s="9"/>
      <c r="H938" s="9"/>
      <c r="I938" s="9"/>
      <c r="J938" s="9"/>
    </row>
    <row r="939" ht="12.75" customHeight="1">
      <c r="C939" s="9"/>
      <c r="H939" s="9"/>
      <c r="I939" s="9"/>
      <c r="J939" s="9"/>
    </row>
    <row r="940" ht="12.75" customHeight="1">
      <c r="C940" s="9"/>
      <c r="H940" s="9"/>
      <c r="I940" s="9"/>
      <c r="J940" s="9"/>
    </row>
    <row r="941" ht="12.75" customHeight="1">
      <c r="C941" s="9"/>
      <c r="H941" s="9"/>
      <c r="I941" s="9"/>
      <c r="J941" s="9"/>
    </row>
    <row r="942" ht="12.75" customHeight="1">
      <c r="C942" s="9"/>
      <c r="H942" s="9"/>
      <c r="I942" s="9"/>
      <c r="J942" s="9"/>
    </row>
    <row r="943" ht="12.75" customHeight="1">
      <c r="C943" s="9"/>
      <c r="H943" s="9"/>
      <c r="I943" s="9"/>
      <c r="J943" s="9"/>
    </row>
    <row r="944" ht="12.75" customHeight="1">
      <c r="C944" s="9"/>
      <c r="H944" s="9"/>
      <c r="I944" s="9"/>
      <c r="J944" s="9"/>
    </row>
    <row r="945" ht="12.75" customHeight="1">
      <c r="C945" s="9"/>
      <c r="H945" s="9"/>
      <c r="I945" s="9"/>
      <c r="J945" s="9"/>
    </row>
    <row r="946" ht="12.75" customHeight="1">
      <c r="C946" s="9"/>
      <c r="H946" s="9"/>
      <c r="I946" s="9"/>
      <c r="J946" s="9"/>
    </row>
    <row r="947" ht="12.75" customHeight="1">
      <c r="C947" s="9"/>
      <c r="H947" s="9"/>
      <c r="I947" s="9"/>
      <c r="J947" s="9"/>
    </row>
    <row r="948" ht="12.75" customHeight="1">
      <c r="C948" s="9"/>
      <c r="H948" s="9"/>
      <c r="I948" s="9"/>
      <c r="J948" s="9"/>
    </row>
    <row r="949" ht="12.75" customHeight="1">
      <c r="C949" s="9"/>
      <c r="H949" s="9"/>
      <c r="I949" s="9"/>
      <c r="J949" s="9"/>
    </row>
    <row r="950" ht="12.75" customHeight="1">
      <c r="C950" s="9"/>
      <c r="H950" s="9"/>
      <c r="I950" s="9"/>
      <c r="J950" s="9"/>
    </row>
    <row r="951" ht="12.75" customHeight="1">
      <c r="C951" s="9"/>
      <c r="H951" s="9"/>
      <c r="I951" s="9"/>
      <c r="J951" s="9"/>
    </row>
    <row r="952" ht="12.75" customHeight="1">
      <c r="C952" s="9"/>
      <c r="H952" s="9"/>
      <c r="I952" s="9"/>
      <c r="J952" s="9"/>
    </row>
    <row r="953" ht="12.75" customHeight="1">
      <c r="C953" s="9"/>
      <c r="H953" s="9"/>
      <c r="I953" s="9"/>
      <c r="J953" s="9"/>
    </row>
    <row r="954" ht="12.75" customHeight="1">
      <c r="C954" s="9"/>
      <c r="H954" s="9"/>
      <c r="I954" s="9"/>
      <c r="J954" s="9"/>
    </row>
    <row r="955" ht="12.75" customHeight="1">
      <c r="C955" s="9"/>
      <c r="H955" s="9"/>
      <c r="I955" s="9"/>
      <c r="J955" s="9"/>
    </row>
    <row r="956" ht="12.75" customHeight="1">
      <c r="C956" s="9"/>
      <c r="H956" s="9"/>
      <c r="I956" s="9"/>
      <c r="J956" s="9"/>
    </row>
    <row r="957" ht="12.75" customHeight="1">
      <c r="C957" s="9"/>
      <c r="H957" s="9"/>
      <c r="I957" s="9"/>
      <c r="J957" s="9"/>
    </row>
    <row r="958" ht="12.75" customHeight="1">
      <c r="C958" s="9"/>
      <c r="H958" s="9"/>
      <c r="I958" s="9"/>
      <c r="J958" s="9"/>
    </row>
    <row r="959" ht="12.75" customHeight="1">
      <c r="C959" s="9"/>
      <c r="H959" s="9"/>
      <c r="I959" s="9"/>
      <c r="J959" s="9"/>
    </row>
    <row r="960" ht="12.75" customHeight="1">
      <c r="C960" s="9"/>
      <c r="H960" s="9"/>
      <c r="I960" s="9"/>
      <c r="J960" s="9"/>
    </row>
    <row r="961" ht="12.75" customHeight="1">
      <c r="C961" s="9"/>
      <c r="H961" s="9"/>
      <c r="I961" s="9"/>
      <c r="J961" s="9"/>
    </row>
    <row r="962" ht="12.75" customHeight="1">
      <c r="C962" s="9"/>
      <c r="H962" s="9"/>
      <c r="I962" s="9"/>
      <c r="J962" s="9"/>
    </row>
    <row r="963" ht="12.75" customHeight="1">
      <c r="C963" s="9"/>
      <c r="H963" s="9"/>
      <c r="I963" s="9"/>
      <c r="J963" s="9"/>
    </row>
    <row r="964" ht="12.75" customHeight="1">
      <c r="C964" s="9"/>
      <c r="H964" s="9"/>
      <c r="I964" s="9"/>
      <c r="J964" s="9"/>
    </row>
    <row r="965" ht="12.75" customHeight="1">
      <c r="C965" s="9"/>
      <c r="H965" s="9"/>
      <c r="I965" s="9"/>
      <c r="J965" s="9"/>
    </row>
    <row r="966" ht="12.75" customHeight="1">
      <c r="C966" s="9"/>
      <c r="H966" s="9"/>
      <c r="I966" s="9"/>
      <c r="J966" s="9"/>
    </row>
    <row r="967" ht="12.75" customHeight="1">
      <c r="C967" s="9"/>
      <c r="H967" s="9"/>
      <c r="I967" s="9"/>
      <c r="J967" s="9"/>
    </row>
    <row r="968" ht="12.75" customHeight="1">
      <c r="C968" s="9"/>
      <c r="H968" s="9"/>
      <c r="I968" s="9"/>
      <c r="J968" s="9"/>
    </row>
    <row r="969" ht="12.75" customHeight="1">
      <c r="C969" s="9"/>
      <c r="H969" s="9"/>
      <c r="I969" s="9"/>
      <c r="J969" s="9"/>
    </row>
    <row r="970" ht="12.75" customHeight="1">
      <c r="C970" s="9"/>
      <c r="H970" s="9"/>
      <c r="I970" s="9"/>
      <c r="J970" s="9"/>
    </row>
    <row r="971" ht="12.75" customHeight="1">
      <c r="C971" s="9"/>
      <c r="H971" s="9"/>
      <c r="I971" s="9"/>
      <c r="J971" s="9"/>
    </row>
    <row r="972" ht="12.75" customHeight="1">
      <c r="C972" s="9"/>
      <c r="H972" s="9"/>
      <c r="I972" s="9"/>
      <c r="J972" s="9"/>
    </row>
    <row r="973" ht="12.75" customHeight="1">
      <c r="C973" s="9"/>
      <c r="H973" s="9"/>
      <c r="I973" s="9"/>
      <c r="J973" s="9"/>
    </row>
    <row r="974" ht="12.75" customHeight="1">
      <c r="C974" s="9"/>
      <c r="H974" s="9"/>
      <c r="I974" s="9"/>
      <c r="J974" s="9"/>
    </row>
    <row r="975" ht="12.75" customHeight="1">
      <c r="C975" s="9"/>
      <c r="H975" s="9"/>
      <c r="I975" s="9"/>
      <c r="J975" s="9"/>
    </row>
    <row r="976" ht="12.75" customHeight="1">
      <c r="C976" s="9"/>
      <c r="H976" s="9"/>
      <c r="I976" s="9"/>
      <c r="J976" s="9"/>
    </row>
    <row r="977" ht="12.75" customHeight="1">
      <c r="C977" s="9"/>
      <c r="H977" s="9"/>
      <c r="I977" s="9"/>
      <c r="J977" s="9"/>
    </row>
    <row r="978" ht="12.75" customHeight="1">
      <c r="C978" s="9"/>
      <c r="H978" s="9"/>
      <c r="I978" s="9"/>
      <c r="J978" s="9"/>
    </row>
    <row r="979" ht="12.75" customHeight="1">
      <c r="C979" s="9"/>
      <c r="H979" s="9"/>
      <c r="I979" s="9"/>
      <c r="J979" s="9"/>
    </row>
    <row r="980" ht="12.75" customHeight="1">
      <c r="C980" s="9"/>
      <c r="H980" s="9"/>
      <c r="I980" s="9"/>
      <c r="J980" s="9"/>
    </row>
    <row r="981" ht="12.75" customHeight="1">
      <c r="C981" s="9"/>
      <c r="H981" s="9"/>
      <c r="I981" s="9"/>
      <c r="J981" s="9"/>
    </row>
    <row r="982" ht="12.75" customHeight="1">
      <c r="C982" s="9"/>
      <c r="H982" s="9"/>
      <c r="I982" s="9"/>
      <c r="J982" s="9"/>
    </row>
    <row r="983" ht="12.75" customHeight="1">
      <c r="C983" s="9"/>
      <c r="H983" s="9"/>
      <c r="I983" s="9"/>
      <c r="J983" s="9"/>
    </row>
    <row r="984" ht="12.75" customHeight="1">
      <c r="C984" s="9"/>
      <c r="H984" s="9"/>
      <c r="I984" s="9"/>
      <c r="J984" s="9"/>
    </row>
    <row r="985" ht="12.75" customHeight="1">
      <c r="C985" s="9"/>
      <c r="H985" s="9"/>
      <c r="I985" s="9"/>
      <c r="J985" s="9"/>
    </row>
    <row r="986" ht="12.75" customHeight="1">
      <c r="C986" s="9"/>
      <c r="H986" s="9"/>
      <c r="I986" s="9"/>
      <c r="J986" s="9"/>
    </row>
    <row r="987" ht="12.75" customHeight="1">
      <c r="C987" s="9"/>
      <c r="H987" s="9"/>
      <c r="I987" s="9"/>
      <c r="J987" s="9"/>
    </row>
    <row r="988" ht="12.75" customHeight="1">
      <c r="C988" s="9"/>
      <c r="H988" s="9"/>
      <c r="I988" s="9"/>
      <c r="J988" s="9"/>
    </row>
    <row r="989" ht="12.75" customHeight="1">
      <c r="C989" s="9"/>
      <c r="H989" s="9"/>
      <c r="I989" s="9"/>
      <c r="J989" s="9"/>
    </row>
  </sheetData>
  <mergeCells count="14">
    <mergeCell ref="B13:B16"/>
    <mergeCell ref="B17:B19"/>
    <mergeCell ref="B23:C23"/>
    <mergeCell ref="B24:C24"/>
    <mergeCell ref="B25:C25"/>
    <mergeCell ref="B26:C26"/>
    <mergeCell ref="D2:E2"/>
    <mergeCell ref="F2:G2"/>
    <mergeCell ref="B4:B8"/>
    <mergeCell ref="I4:I8"/>
    <mergeCell ref="B9:B11"/>
    <mergeCell ref="I9:I11"/>
    <mergeCell ref="I13:I16"/>
    <mergeCell ref="I17:I1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5"/>
    <col customWidth="1" min="2" max="2" width="20.0"/>
    <col customWidth="1" min="3" max="3" width="36.88"/>
    <col customWidth="1" min="4" max="4" width="20.63"/>
    <col customWidth="1" min="5" max="5" width="16.88"/>
    <col customWidth="1" min="6" max="6" width="20.13"/>
    <col customWidth="1" min="7" max="7" width="16.88"/>
    <col customWidth="1" min="8" max="8" width="24.63"/>
    <col customWidth="1" min="9" max="9" width="19.75"/>
    <col customWidth="1" min="10" max="28" width="8.63"/>
  </cols>
  <sheetData>
    <row r="1" ht="12.75" customHeight="1">
      <c r="C1" s="9"/>
      <c r="H1" s="9"/>
      <c r="I1" s="9"/>
    </row>
    <row r="2" ht="51.0" customHeight="1">
      <c r="B2" s="10" t="s">
        <v>23</v>
      </c>
      <c r="C2" s="10" t="s">
        <v>24</v>
      </c>
      <c r="D2" s="11" t="s">
        <v>25</v>
      </c>
      <c r="E2" s="12"/>
      <c r="F2" s="13" t="s">
        <v>26</v>
      </c>
      <c r="G2" s="12"/>
      <c r="H2" s="14" t="s">
        <v>27</v>
      </c>
      <c r="I2" s="53" t="s">
        <v>74</v>
      </c>
    </row>
    <row r="3" ht="12.75" customHeight="1">
      <c r="B3" s="10"/>
      <c r="C3" s="10"/>
      <c r="D3" s="15" t="s">
        <v>30</v>
      </c>
      <c r="E3" s="15" t="s">
        <v>31</v>
      </c>
      <c r="F3" s="15" t="s">
        <v>30</v>
      </c>
      <c r="G3" s="15" t="s">
        <v>31</v>
      </c>
      <c r="H3" s="10"/>
      <c r="I3" s="15"/>
    </row>
    <row r="4" ht="12.75" customHeight="1">
      <c r="B4" s="16" t="s">
        <v>32</v>
      </c>
      <c r="C4" s="17" t="s">
        <v>33</v>
      </c>
      <c r="D4" s="18">
        <f>(C32*5)*$B$32</f>
        <v>52500</v>
      </c>
      <c r="E4" s="19"/>
      <c r="F4" s="18">
        <f t="shared" ref="F4:F7" si="1">D4</f>
        <v>52500</v>
      </c>
      <c r="G4" s="20"/>
      <c r="H4" s="18">
        <f>F4/$B$32</f>
        <v>1750</v>
      </c>
      <c r="I4" s="54">
        <f>H6/H23</f>
        <v>0.6966042303</v>
      </c>
    </row>
    <row r="5" ht="12.75" customHeight="1">
      <c r="B5" s="23"/>
      <c r="C5" s="17" t="s">
        <v>36</v>
      </c>
      <c r="D5" s="18">
        <f>(C33*5)*$B$33</f>
        <v>7500</v>
      </c>
      <c r="E5" s="19"/>
      <c r="F5" s="18">
        <f t="shared" si="1"/>
        <v>7500</v>
      </c>
      <c r="G5" s="20"/>
      <c r="H5" s="18">
        <f>D5/$B$33</f>
        <v>750</v>
      </c>
      <c r="I5" s="23"/>
    </row>
    <row r="6" ht="12.75" customHeight="1">
      <c r="B6" s="23"/>
      <c r="C6" s="22" t="s">
        <v>38</v>
      </c>
      <c r="D6" s="18">
        <f>(450*5)*$B$34</f>
        <v>157500</v>
      </c>
      <c r="E6" s="19"/>
      <c r="F6" s="18">
        <f t="shared" si="1"/>
        <v>157500</v>
      </c>
      <c r="G6" s="20"/>
      <c r="H6" s="18">
        <f>D6/$B$34</f>
        <v>2250</v>
      </c>
      <c r="I6" s="23"/>
    </row>
    <row r="7" ht="27.0" customHeight="1">
      <c r="B7" s="23"/>
      <c r="C7" s="24" t="s">
        <v>40</v>
      </c>
      <c r="D7" s="18">
        <f>(C31*5*50%)*$B$31</f>
        <v>4375</v>
      </c>
      <c r="E7" s="19"/>
      <c r="F7" s="18">
        <f t="shared" si="1"/>
        <v>4375</v>
      </c>
      <c r="G7" s="20"/>
      <c r="H7" s="18">
        <f>F7/7</f>
        <v>625</v>
      </c>
      <c r="I7" s="23"/>
    </row>
    <row r="8">
      <c r="B8" s="25"/>
      <c r="C8" s="26" t="s">
        <v>43</v>
      </c>
      <c r="D8" s="18">
        <f>(C34*5)*10%*sum($B$31:$B$34)</f>
        <v>20475</v>
      </c>
      <c r="E8" s="28"/>
      <c r="F8" s="27">
        <f>B36*B34*C34</f>
        <v>2450</v>
      </c>
      <c r="G8" s="20"/>
      <c r="H8" s="27">
        <f>H6*10%</f>
        <v>225</v>
      </c>
      <c r="I8" s="25"/>
    </row>
    <row r="9">
      <c r="B9" s="29" t="s">
        <v>45</v>
      </c>
      <c r="C9" s="24" t="s">
        <v>46</v>
      </c>
      <c r="D9" s="18">
        <f>D7</f>
        <v>4375</v>
      </c>
      <c r="E9" s="28"/>
      <c r="F9" s="18" t="s">
        <v>41</v>
      </c>
      <c r="G9" s="20"/>
      <c r="H9" s="27">
        <f t="shared" ref="H9:H18" si="2">D9/sum($B$32:$B$34)</f>
        <v>39.77272727</v>
      </c>
      <c r="I9" s="54">
        <f>sum(H9:H11)/H23</f>
        <v>0.05593943061</v>
      </c>
    </row>
    <row r="10" ht="29.25" customHeight="1">
      <c r="B10" s="23"/>
      <c r="C10" s="17" t="s">
        <v>48</v>
      </c>
      <c r="D10" s="28">
        <f>4000*2</f>
        <v>8000</v>
      </c>
      <c r="E10" s="28"/>
      <c r="F10" s="28">
        <v>0.0</v>
      </c>
      <c r="G10" s="20"/>
      <c r="H10" s="27">
        <f t="shared" si="2"/>
        <v>72.72727273</v>
      </c>
      <c r="I10" s="23"/>
    </row>
    <row r="11">
      <c r="B11" s="25"/>
      <c r="C11" s="17" t="s">
        <v>75</v>
      </c>
      <c r="D11" s="28">
        <f>(750*5)*2</f>
        <v>7500</v>
      </c>
      <c r="E11" s="28"/>
      <c r="F11" s="28">
        <v>0.0</v>
      </c>
      <c r="G11" s="20"/>
      <c r="H11" s="27">
        <f t="shared" si="2"/>
        <v>68.18181818</v>
      </c>
      <c r="I11" s="25"/>
    </row>
    <row r="12" ht="30.75" customHeight="1">
      <c r="B12" s="30" t="s">
        <v>50</v>
      </c>
      <c r="C12" s="55" t="s">
        <v>76</v>
      </c>
      <c r="D12" s="28">
        <f>400*117</f>
        <v>46800</v>
      </c>
      <c r="E12" s="28"/>
      <c r="F12" s="28">
        <v>0.0</v>
      </c>
      <c r="G12" s="20"/>
      <c r="H12" s="27">
        <f t="shared" si="2"/>
        <v>425.4545455</v>
      </c>
      <c r="I12" s="56">
        <f>H12/H23</f>
        <v>0.1317215272</v>
      </c>
    </row>
    <row r="13">
      <c r="B13" s="32" t="s">
        <v>77</v>
      </c>
      <c r="C13" s="17" t="s">
        <v>78</v>
      </c>
      <c r="D13" s="28">
        <f>250*117</f>
        <v>29250</v>
      </c>
      <c r="E13" s="28"/>
      <c r="F13" s="28">
        <v>0.0</v>
      </c>
      <c r="G13" s="20"/>
      <c r="H13" s="27">
        <f t="shared" si="2"/>
        <v>265.9090909</v>
      </c>
      <c r="I13" s="54">
        <f>sum(H13:H16)/H23</f>
        <v>0.1090642987</v>
      </c>
    </row>
    <row r="14" ht="12.75" customHeight="1">
      <c r="B14" s="23"/>
      <c r="C14" s="22" t="s">
        <v>54</v>
      </c>
      <c r="D14" s="33">
        <v>5000.0</v>
      </c>
      <c r="E14" s="33"/>
      <c r="F14" s="33"/>
      <c r="G14" s="20"/>
      <c r="H14" s="27">
        <f t="shared" si="2"/>
        <v>45.45454545</v>
      </c>
      <c r="I14" s="23"/>
    </row>
    <row r="15" ht="12.75" customHeight="1">
      <c r="B15" s="23"/>
      <c r="C15" s="22" t="s">
        <v>55</v>
      </c>
      <c r="D15" s="33">
        <v>2500.0</v>
      </c>
      <c r="E15" s="28"/>
      <c r="F15" s="28">
        <v>0.0</v>
      </c>
      <c r="G15" s="20"/>
      <c r="H15" s="27">
        <f t="shared" si="2"/>
        <v>22.72727273</v>
      </c>
      <c r="I15" s="23"/>
    </row>
    <row r="16" ht="12.75" customHeight="1">
      <c r="B16" s="25"/>
      <c r="C16" s="22" t="s">
        <v>56</v>
      </c>
      <c r="D16" s="33">
        <v>2000.0</v>
      </c>
      <c r="E16" s="28"/>
      <c r="F16" s="28">
        <v>0.0</v>
      </c>
      <c r="G16" s="20"/>
      <c r="H16" s="27">
        <f t="shared" si="2"/>
        <v>18.18181818</v>
      </c>
      <c r="I16" s="25"/>
    </row>
    <row r="17">
      <c r="B17" s="16" t="s">
        <v>57</v>
      </c>
      <c r="C17" s="34" t="s">
        <v>58</v>
      </c>
      <c r="D17" s="35">
        <f>1200</f>
        <v>1200</v>
      </c>
      <c r="E17" s="35"/>
      <c r="F17" s="35">
        <f>100*12</f>
        <v>1200</v>
      </c>
      <c r="G17" s="36"/>
      <c r="H17" s="27">
        <f t="shared" si="2"/>
        <v>10.90909091</v>
      </c>
      <c r="I17" s="57">
        <f>sum(H17:H18)/H23</f>
        <v>0.006670513235</v>
      </c>
    </row>
    <row r="18">
      <c r="B18" s="23"/>
      <c r="C18" s="34" t="s">
        <v>59</v>
      </c>
      <c r="D18" s="28">
        <f>10*117</f>
        <v>1170</v>
      </c>
      <c r="E18" s="28"/>
      <c r="F18" s="28">
        <f>10*sum(B31:B34)</f>
        <v>1170</v>
      </c>
      <c r="G18" s="36"/>
      <c r="H18" s="27">
        <f t="shared" si="2"/>
        <v>10.63636364</v>
      </c>
      <c r="I18" s="25"/>
    </row>
    <row r="19">
      <c r="B19" s="25"/>
      <c r="C19" s="34" t="s">
        <v>60</v>
      </c>
      <c r="D19" s="28"/>
      <c r="E19" s="28"/>
      <c r="F19" s="28"/>
      <c r="G19" s="36"/>
      <c r="H19" s="27"/>
      <c r="I19" s="58"/>
    </row>
    <row r="20" ht="28.5" customHeight="1">
      <c r="B20" s="42" t="s">
        <v>61</v>
      </c>
      <c r="C20" s="34" t="s">
        <v>62</v>
      </c>
      <c r="D20" s="41"/>
      <c r="E20" s="41"/>
      <c r="F20" s="41"/>
      <c r="G20" s="41"/>
      <c r="H20" s="31"/>
      <c r="I20" s="9"/>
    </row>
    <row r="21" ht="12.75" customHeight="1">
      <c r="B21" s="15" t="s">
        <v>63</v>
      </c>
      <c r="C21" s="31"/>
      <c r="D21" s="41"/>
      <c r="E21" s="41"/>
      <c r="F21" s="41"/>
      <c r="G21" s="41"/>
      <c r="H21" s="31"/>
      <c r="I21" s="9"/>
    </row>
    <row r="22" ht="12.75" customHeight="1">
      <c r="B22" s="9"/>
      <c r="C22" s="9"/>
      <c r="H22" s="9"/>
      <c r="I22" s="9"/>
    </row>
    <row r="23" ht="12.75" customHeight="1">
      <c r="B23" s="43" t="s">
        <v>64</v>
      </c>
      <c r="C23" s="12"/>
      <c r="D23" s="44"/>
      <c r="E23" s="44"/>
      <c r="F23" s="44"/>
      <c r="G23" s="44"/>
      <c r="H23" s="37">
        <f>SUM(H6,H9:H18)</f>
        <v>3229.954545</v>
      </c>
      <c r="I23" s="31"/>
    </row>
    <row r="24" ht="12.75" customHeight="1">
      <c r="B24" s="45" t="s">
        <v>65</v>
      </c>
      <c r="C24" s="12"/>
      <c r="D24" s="44"/>
      <c r="E24" s="44"/>
      <c r="F24" s="44"/>
      <c r="G24" s="44"/>
      <c r="H24" s="37">
        <f>sum(H4,H9:H18)</f>
        <v>2729.954545</v>
      </c>
      <c r="I24" s="37"/>
    </row>
    <row r="25" ht="12.75" customHeight="1">
      <c r="B25" s="46" t="s">
        <v>66</v>
      </c>
      <c r="C25" s="12"/>
      <c r="D25" s="44"/>
      <c r="E25" s="44"/>
      <c r="F25" s="44"/>
      <c r="G25" s="44"/>
      <c r="H25" s="37">
        <f>sum(H5,H9:H18)</f>
        <v>1729.954545</v>
      </c>
      <c r="I25" s="31"/>
    </row>
    <row r="26" ht="12.75" customHeight="1">
      <c r="B26" s="47" t="s">
        <v>67</v>
      </c>
      <c r="C26" s="12"/>
      <c r="D26" s="44"/>
      <c r="E26" s="44"/>
      <c r="F26" s="44"/>
      <c r="G26" s="44"/>
      <c r="H26" s="37">
        <f>H7+H8</f>
        <v>850</v>
      </c>
      <c r="I26" s="31"/>
    </row>
    <row r="27" ht="12.75" customHeight="1">
      <c r="C27" s="9"/>
      <c r="H27" s="9"/>
      <c r="I27" s="9"/>
    </row>
    <row r="28" ht="12.75" customHeight="1">
      <c r="C28" s="9"/>
      <c r="H28" s="9"/>
      <c r="I28" s="9"/>
    </row>
    <row r="29" ht="12.75" customHeight="1">
      <c r="C29" s="9"/>
      <c r="H29" s="9"/>
      <c r="I29" s="9"/>
    </row>
    <row r="30" ht="12.75" customHeight="1">
      <c r="A30" s="48" t="s">
        <v>68</v>
      </c>
      <c r="B30" s="49"/>
      <c r="C30" s="50" t="s">
        <v>69</v>
      </c>
      <c r="H30" s="9"/>
      <c r="I30" s="9"/>
    </row>
    <row r="31" ht="12.75" customHeight="1">
      <c r="A31" s="51" t="s">
        <v>70</v>
      </c>
      <c r="B31" s="51">
        <v>7.0</v>
      </c>
      <c r="C31" s="52">
        <v>250.0</v>
      </c>
      <c r="H31" s="9"/>
      <c r="I31" s="9"/>
    </row>
    <row r="32" ht="12.75" customHeight="1">
      <c r="A32" s="51" t="s">
        <v>71</v>
      </c>
      <c r="B32" s="51">
        <v>30.0</v>
      </c>
      <c r="C32" s="52">
        <v>350.0</v>
      </c>
      <c r="H32" s="9"/>
      <c r="I32" s="9"/>
    </row>
    <row r="33" ht="12.75" customHeight="1">
      <c r="A33" s="51" t="s">
        <v>72</v>
      </c>
      <c r="B33" s="51">
        <v>10.0</v>
      </c>
      <c r="C33" s="52">
        <v>150.0</v>
      </c>
      <c r="H33" s="9"/>
      <c r="I33" s="9"/>
    </row>
    <row r="34" ht="12.75" customHeight="1">
      <c r="A34" s="51" t="s">
        <v>73</v>
      </c>
      <c r="B34" s="51">
        <v>70.0</v>
      </c>
      <c r="C34" s="52">
        <v>350.0</v>
      </c>
      <c r="H34" s="9"/>
      <c r="I34" s="9"/>
    </row>
    <row r="35" ht="12.75" customHeight="1">
      <c r="C35" s="9"/>
      <c r="H35" s="9"/>
      <c r="I35" s="9"/>
    </row>
    <row r="36" ht="12.75" customHeight="1">
      <c r="A36" s="51" t="s">
        <v>79</v>
      </c>
      <c r="B36" s="59">
        <v>0.1</v>
      </c>
      <c r="C36" s="9"/>
      <c r="H36" s="9"/>
      <c r="I36" s="9"/>
    </row>
    <row r="37" ht="12.75" customHeight="1">
      <c r="C37" s="9"/>
      <c r="H37" s="9"/>
      <c r="I37" s="9"/>
    </row>
    <row r="38" ht="12.75" customHeight="1">
      <c r="C38" s="9"/>
      <c r="H38" s="9"/>
      <c r="I38" s="9"/>
    </row>
    <row r="39" ht="12.75" customHeight="1">
      <c r="C39" s="9"/>
      <c r="H39" s="9"/>
      <c r="I39" s="9"/>
    </row>
    <row r="40" ht="12.75" customHeight="1">
      <c r="C40" s="9"/>
      <c r="H40" s="9"/>
      <c r="I40" s="9"/>
    </row>
    <row r="41" ht="12.75" customHeight="1">
      <c r="C41" s="9"/>
      <c r="H41" s="9"/>
      <c r="I41" s="9"/>
    </row>
    <row r="42" ht="12.75" customHeight="1">
      <c r="C42" s="9"/>
      <c r="H42" s="9"/>
      <c r="I42" s="9"/>
    </row>
    <row r="43" ht="12.75" customHeight="1">
      <c r="C43" s="9"/>
      <c r="H43" s="9"/>
      <c r="I43" s="9"/>
    </row>
    <row r="44" ht="12.75" customHeight="1">
      <c r="C44" s="9"/>
      <c r="H44" s="9"/>
      <c r="I44" s="9"/>
    </row>
    <row r="45" ht="12.75" customHeight="1">
      <c r="C45" s="9"/>
      <c r="H45" s="9"/>
      <c r="I45" s="9"/>
    </row>
    <row r="46" ht="12.75" customHeight="1">
      <c r="C46" s="9"/>
      <c r="H46" s="9"/>
      <c r="I46" s="9"/>
    </row>
    <row r="47" ht="12.75" customHeight="1">
      <c r="C47" s="9"/>
      <c r="H47" s="9"/>
      <c r="I47" s="9"/>
    </row>
    <row r="48" ht="12.75" customHeight="1">
      <c r="C48" s="9"/>
      <c r="H48" s="9"/>
      <c r="I48" s="9"/>
    </row>
    <row r="49" ht="12.75" customHeight="1">
      <c r="C49" s="9"/>
      <c r="H49" s="9"/>
      <c r="I49" s="9"/>
    </row>
    <row r="50" ht="12.75" customHeight="1">
      <c r="C50" s="9"/>
      <c r="H50" s="9"/>
      <c r="I50" s="9"/>
    </row>
    <row r="51" ht="12.75" customHeight="1">
      <c r="C51" s="9"/>
      <c r="H51" s="9"/>
      <c r="I51" s="9"/>
    </row>
    <row r="52" ht="12.75" customHeight="1">
      <c r="C52" s="9"/>
      <c r="H52" s="9"/>
      <c r="I52" s="9"/>
    </row>
    <row r="53" ht="12.75" customHeight="1">
      <c r="C53" s="9"/>
      <c r="H53" s="9"/>
      <c r="I53" s="9"/>
    </row>
    <row r="54" ht="12.75" customHeight="1">
      <c r="C54" s="9"/>
      <c r="H54" s="9"/>
      <c r="I54" s="9"/>
    </row>
    <row r="55" ht="12.75" customHeight="1">
      <c r="C55" s="9"/>
      <c r="H55" s="9"/>
      <c r="I55" s="9"/>
    </row>
    <row r="56" ht="12.75" customHeight="1">
      <c r="C56" s="9"/>
      <c r="H56" s="9"/>
      <c r="I56" s="9"/>
    </row>
    <row r="57" ht="12.75" customHeight="1">
      <c r="C57" s="9"/>
      <c r="H57" s="9"/>
      <c r="I57" s="9"/>
    </row>
    <row r="58" ht="12.75" customHeight="1">
      <c r="C58" s="9"/>
      <c r="H58" s="9"/>
      <c r="I58" s="9"/>
    </row>
    <row r="59" ht="12.75" customHeight="1">
      <c r="C59" s="9"/>
      <c r="H59" s="9"/>
      <c r="I59" s="9"/>
    </row>
    <row r="60" ht="12.75" customHeight="1">
      <c r="C60" s="9"/>
      <c r="H60" s="9"/>
      <c r="I60" s="9"/>
    </row>
    <row r="61" ht="12.75" customHeight="1">
      <c r="C61" s="9"/>
      <c r="H61" s="9"/>
      <c r="I61" s="9"/>
    </row>
    <row r="62" ht="12.75" customHeight="1">
      <c r="C62" s="9"/>
      <c r="H62" s="9"/>
      <c r="I62" s="9"/>
    </row>
    <row r="63" ht="12.75" customHeight="1">
      <c r="C63" s="9"/>
      <c r="H63" s="9"/>
      <c r="I63" s="9"/>
    </row>
    <row r="64" ht="12.75" customHeight="1">
      <c r="C64" s="9"/>
      <c r="H64" s="9"/>
      <c r="I64" s="9"/>
    </row>
    <row r="65" ht="12.75" customHeight="1">
      <c r="C65" s="9"/>
      <c r="H65" s="9"/>
      <c r="I65" s="9"/>
    </row>
    <row r="66" ht="12.75" customHeight="1">
      <c r="C66" s="9"/>
      <c r="H66" s="9"/>
      <c r="I66" s="9"/>
    </row>
    <row r="67" ht="12.75" customHeight="1">
      <c r="C67" s="9"/>
      <c r="H67" s="9"/>
      <c r="I67" s="9"/>
    </row>
    <row r="68" ht="12.75" customHeight="1">
      <c r="C68" s="9"/>
      <c r="H68" s="9"/>
      <c r="I68" s="9"/>
    </row>
    <row r="69" ht="12.75" customHeight="1">
      <c r="C69" s="9"/>
      <c r="H69" s="9"/>
      <c r="I69" s="9"/>
    </row>
    <row r="70" ht="12.75" customHeight="1">
      <c r="C70" s="9"/>
      <c r="H70" s="9"/>
      <c r="I70" s="9"/>
    </row>
    <row r="71" ht="12.75" customHeight="1">
      <c r="C71" s="9"/>
      <c r="H71" s="9"/>
      <c r="I71" s="9"/>
    </row>
    <row r="72" ht="12.75" customHeight="1">
      <c r="C72" s="9"/>
      <c r="H72" s="9"/>
      <c r="I72" s="9"/>
    </row>
    <row r="73" ht="12.75" customHeight="1">
      <c r="C73" s="9"/>
      <c r="H73" s="9"/>
      <c r="I73" s="9"/>
    </row>
    <row r="74" ht="12.75" customHeight="1">
      <c r="C74" s="9"/>
      <c r="H74" s="9"/>
      <c r="I74" s="9"/>
    </row>
    <row r="75" ht="12.75" customHeight="1">
      <c r="C75" s="9"/>
      <c r="H75" s="9"/>
      <c r="I75" s="9"/>
    </row>
    <row r="76" ht="12.75" customHeight="1">
      <c r="C76" s="9"/>
      <c r="H76" s="9"/>
      <c r="I76" s="9"/>
    </row>
    <row r="77" ht="12.75" customHeight="1">
      <c r="C77" s="9"/>
      <c r="H77" s="9"/>
      <c r="I77" s="9"/>
    </row>
    <row r="78" ht="12.75" customHeight="1">
      <c r="C78" s="9"/>
      <c r="H78" s="9"/>
      <c r="I78" s="9"/>
    </row>
    <row r="79" ht="12.75" customHeight="1">
      <c r="C79" s="9"/>
      <c r="H79" s="9"/>
      <c r="I79" s="9"/>
    </row>
    <row r="80" ht="12.75" customHeight="1">
      <c r="C80" s="9"/>
      <c r="H80" s="9"/>
      <c r="I80" s="9"/>
    </row>
    <row r="81" ht="12.75" customHeight="1">
      <c r="C81" s="9"/>
      <c r="H81" s="9"/>
      <c r="I81" s="9"/>
    </row>
    <row r="82" ht="12.75" customHeight="1">
      <c r="C82" s="9"/>
      <c r="H82" s="9"/>
      <c r="I82" s="9"/>
    </row>
    <row r="83" ht="12.75" customHeight="1">
      <c r="C83" s="9"/>
      <c r="H83" s="9"/>
      <c r="I83" s="9"/>
    </row>
    <row r="84" ht="12.75" customHeight="1">
      <c r="C84" s="9"/>
      <c r="H84" s="9"/>
      <c r="I84" s="9"/>
    </row>
    <row r="85" ht="12.75" customHeight="1">
      <c r="C85" s="9"/>
      <c r="H85" s="9"/>
      <c r="I85" s="9"/>
    </row>
    <row r="86" ht="12.75" customHeight="1">
      <c r="C86" s="9"/>
      <c r="H86" s="9"/>
      <c r="I86" s="9"/>
    </row>
    <row r="87" ht="12.75" customHeight="1">
      <c r="C87" s="9"/>
      <c r="H87" s="9"/>
      <c r="I87" s="9"/>
    </row>
    <row r="88" ht="12.75" customHeight="1">
      <c r="C88" s="9"/>
      <c r="H88" s="9"/>
      <c r="I88" s="9"/>
    </row>
    <row r="89" ht="12.75" customHeight="1">
      <c r="C89" s="9"/>
      <c r="H89" s="9"/>
      <c r="I89" s="9"/>
    </row>
    <row r="90" ht="12.75" customHeight="1">
      <c r="C90" s="9"/>
      <c r="H90" s="9"/>
      <c r="I90" s="9"/>
    </row>
    <row r="91" ht="12.75" customHeight="1">
      <c r="C91" s="9"/>
      <c r="H91" s="9"/>
      <c r="I91" s="9"/>
    </row>
    <row r="92" ht="12.75" customHeight="1">
      <c r="C92" s="9"/>
      <c r="H92" s="9"/>
      <c r="I92" s="9"/>
    </row>
    <row r="93" ht="12.75" customHeight="1">
      <c r="C93" s="9"/>
      <c r="H93" s="9"/>
      <c r="I93" s="9"/>
    </row>
    <row r="94" ht="12.75" customHeight="1">
      <c r="C94" s="9"/>
      <c r="H94" s="9"/>
      <c r="I94" s="9"/>
    </row>
    <row r="95" ht="12.75" customHeight="1">
      <c r="C95" s="9"/>
      <c r="H95" s="9"/>
      <c r="I95" s="9"/>
    </row>
    <row r="96" ht="12.75" customHeight="1">
      <c r="C96" s="9"/>
      <c r="H96" s="9"/>
      <c r="I96" s="9"/>
    </row>
    <row r="97" ht="12.75" customHeight="1">
      <c r="C97" s="9"/>
      <c r="H97" s="9"/>
      <c r="I97" s="9"/>
    </row>
    <row r="98" ht="12.75" customHeight="1">
      <c r="C98" s="9"/>
      <c r="H98" s="9"/>
      <c r="I98" s="9"/>
    </row>
    <row r="99" ht="12.75" customHeight="1">
      <c r="C99" s="9"/>
      <c r="H99" s="9"/>
      <c r="I99" s="9"/>
    </row>
    <row r="100" ht="12.75" customHeight="1">
      <c r="C100" s="9"/>
      <c r="H100" s="9"/>
      <c r="I100" s="9"/>
    </row>
    <row r="101" ht="12.75" customHeight="1">
      <c r="C101" s="9"/>
      <c r="H101" s="9"/>
      <c r="I101" s="9"/>
    </row>
    <row r="102" ht="12.75" customHeight="1">
      <c r="C102" s="9"/>
      <c r="H102" s="9"/>
      <c r="I102" s="9"/>
    </row>
    <row r="103" ht="12.75" customHeight="1">
      <c r="C103" s="9"/>
      <c r="H103" s="9"/>
      <c r="I103" s="9"/>
    </row>
    <row r="104" ht="12.75" customHeight="1">
      <c r="C104" s="9"/>
      <c r="H104" s="9"/>
      <c r="I104" s="9"/>
    </row>
    <row r="105" ht="12.75" customHeight="1">
      <c r="C105" s="9"/>
      <c r="H105" s="9"/>
      <c r="I105" s="9"/>
    </row>
    <row r="106" ht="12.75" customHeight="1">
      <c r="C106" s="9"/>
      <c r="H106" s="9"/>
      <c r="I106" s="9"/>
    </row>
    <row r="107" ht="12.75" customHeight="1">
      <c r="C107" s="9"/>
      <c r="H107" s="9"/>
      <c r="I107" s="9"/>
    </row>
    <row r="108" ht="12.75" customHeight="1">
      <c r="C108" s="9"/>
      <c r="H108" s="9"/>
      <c r="I108" s="9"/>
    </row>
    <row r="109" ht="12.75" customHeight="1">
      <c r="C109" s="9"/>
      <c r="H109" s="9"/>
      <c r="I109" s="9"/>
    </row>
    <row r="110" ht="12.75" customHeight="1">
      <c r="C110" s="9"/>
      <c r="H110" s="9"/>
      <c r="I110" s="9"/>
    </row>
    <row r="111" ht="12.75" customHeight="1">
      <c r="C111" s="9"/>
      <c r="H111" s="9"/>
      <c r="I111" s="9"/>
    </row>
    <row r="112" ht="12.75" customHeight="1">
      <c r="C112" s="9"/>
      <c r="H112" s="9"/>
      <c r="I112" s="9"/>
    </row>
    <row r="113" ht="12.75" customHeight="1">
      <c r="C113" s="9"/>
      <c r="H113" s="9"/>
      <c r="I113" s="9"/>
    </row>
    <row r="114" ht="12.75" customHeight="1">
      <c r="C114" s="9"/>
      <c r="H114" s="9"/>
      <c r="I114" s="9"/>
    </row>
    <row r="115" ht="12.75" customHeight="1">
      <c r="C115" s="9"/>
      <c r="H115" s="9"/>
      <c r="I115" s="9"/>
    </row>
    <row r="116" ht="12.75" customHeight="1">
      <c r="C116" s="9"/>
      <c r="H116" s="9"/>
      <c r="I116" s="9"/>
    </row>
    <row r="117" ht="12.75" customHeight="1">
      <c r="C117" s="9"/>
      <c r="H117" s="9"/>
      <c r="I117" s="9"/>
    </row>
    <row r="118" ht="12.75" customHeight="1">
      <c r="C118" s="9"/>
      <c r="H118" s="9"/>
      <c r="I118" s="9"/>
    </row>
    <row r="119" ht="12.75" customHeight="1">
      <c r="C119" s="9"/>
      <c r="H119" s="9"/>
      <c r="I119" s="9"/>
    </row>
    <row r="120" ht="12.75" customHeight="1">
      <c r="C120" s="9"/>
      <c r="H120" s="9"/>
      <c r="I120" s="9"/>
    </row>
    <row r="121" ht="12.75" customHeight="1">
      <c r="C121" s="9"/>
      <c r="H121" s="9"/>
      <c r="I121" s="9"/>
    </row>
    <row r="122" ht="12.75" customHeight="1">
      <c r="C122" s="9"/>
      <c r="H122" s="9"/>
      <c r="I122" s="9"/>
    </row>
    <row r="123" ht="12.75" customHeight="1">
      <c r="C123" s="9"/>
      <c r="H123" s="9"/>
      <c r="I123" s="9"/>
    </row>
    <row r="124" ht="12.75" customHeight="1">
      <c r="C124" s="9"/>
      <c r="H124" s="9"/>
      <c r="I124" s="9"/>
    </row>
    <row r="125" ht="12.75" customHeight="1">
      <c r="C125" s="9"/>
      <c r="H125" s="9"/>
      <c r="I125" s="9"/>
    </row>
    <row r="126" ht="12.75" customHeight="1">
      <c r="C126" s="9"/>
      <c r="H126" s="9"/>
      <c r="I126" s="9"/>
    </row>
    <row r="127" ht="12.75" customHeight="1">
      <c r="C127" s="9"/>
      <c r="H127" s="9"/>
      <c r="I127" s="9"/>
    </row>
    <row r="128" ht="12.75" customHeight="1">
      <c r="C128" s="9"/>
      <c r="H128" s="9"/>
      <c r="I128" s="9"/>
    </row>
    <row r="129" ht="12.75" customHeight="1">
      <c r="C129" s="9"/>
      <c r="H129" s="9"/>
      <c r="I129" s="9"/>
    </row>
    <row r="130" ht="12.75" customHeight="1">
      <c r="C130" s="9"/>
      <c r="H130" s="9"/>
      <c r="I130" s="9"/>
    </row>
    <row r="131" ht="12.75" customHeight="1">
      <c r="C131" s="9"/>
      <c r="H131" s="9"/>
      <c r="I131" s="9"/>
    </row>
    <row r="132" ht="12.75" customHeight="1">
      <c r="C132" s="9"/>
      <c r="H132" s="9"/>
      <c r="I132" s="9"/>
    </row>
    <row r="133" ht="12.75" customHeight="1">
      <c r="C133" s="9"/>
      <c r="H133" s="9"/>
      <c r="I133" s="9"/>
    </row>
    <row r="134" ht="12.75" customHeight="1">
      <c r="C134" s="9"/>
      <c r="H134" s="9"/>
      <c r="I134" s="9"/>
    </row>
    <row r="135" ht="12.75" customHeight="1">
      <c r="C135" s="9"/>
      <c r="H135" s="9"/>
      <c r="I135" s="9"/>
    </row>
    <row r="136" ht="12.75" customHeight="1">
      <c r="C136" s="9"/>
      <c r="H136" s="9"/>
      <c r="I136" s="9"/>
    </row>
    <row r="137" ht="12.75" customHeight="1">
      <c r="C137" s="9"/>
      <c r="H137" s="9"/>
      <c r="I137" s="9"/>
    </row>
    <row r="138" ht="12.75" customHeight="1">
      <c r="C138" s="9"/>
      <c r="H138" s="9"/>
      <c r="I138" s="9"/>
    </row>
    <row r="139" ht="12.75" customHeight="1">
      <c r="C139" s="9"/>
      <c r="H139" s="9"/>
      <c r="I139" s="9"/>
    </row>
    <row r="140" ht="12.75" customHeight="1">
      <c r="C140" s="9"/>
      <c r="H140" s="9"/>
      <c r="I140" s="9"/>
    </row>
    <row r="141" ht="12.75" customHeight="1">
      <c r="C141" s="9"/>
      <c r="H141" s="9"/>
      <c r="I141" s="9"/>
    </row>
    <row r="142" ht="12.75" customHeight="1">
      <c r="C142" s="9"/>
      <c r="H142" s="9"/>
      <c r="I142" s="9"/>
    </row>
    <row r="143" ht="12.75" customHeight="1">
      <c r="C143" s="9"/>
      <c r="H143" s="9"/>
      <c r="I143" s="9"/>
    </row>
    <row r="144" ht="12.75" customHeight="1">
      <c r="C144" s="9"/>
      <c r="H144" s="9"/>
      <c r="I144" s="9"/>
    </row>
    <row r="145" ht="12.75" customHeight="1">
      <c r="C145" s="9"/>
      <c r="H145" s="9"/>
      <c r="I145" s="9"/>
    </row>
    <row r="146" ht="12.75" customHeight="1">
      <c r="C146" s="9"/>
      <c r="H146" s="9"/>
      <c r="I146" s="9"/>
    </row>
    <row r="147" ht="12.75" customHeight="1">
      <c r="C147" s="9"/>
      <c r="H147" s="9"/>
      <c r="I147" s="9"/>
    </row>
    <row r="148" ht="12.75" customHeight="1">
      <c r="C148" s="9"/>
      <c r="H148" s="9"/>
      <c r="I148" s="9"/>
    </row>
    <row r="149" ht="12.75" customHeight="1">
      <c r="C149" s="9"/>
      <c r="H149" s="9"/>
      <c r="I149" s="9"/>
    </row>
    <row r="150" ht="12.75" customHeight="1">
      <c r="C150" s="9"/>
      <c r="H150" s="9"/>
      <c r="I150" s="9"/>
    </row>
    <row r="151" ht="12.75" customHeight="1">
      <c r="C151" s="9"/>
      <c r="H151" s="9"/>
      <c r="I151" s="9"/>
    </row>
    <row r="152" ht="12.75" customHeight="1">
      <c r="C152" s="9"/>
      <c r="H152" s="9"/>
      <c r="I152" s="9"/>
    </row>
    <row r="153" ht="12.75" customHeight="1">
      <c r="C153" s="9"/>
      <c r="H153" s="9"/>
      <c r="I153" s="9"/>
    </row>
    <row r="154" ht="12.75" customHeight="1">
      <c r="C154" s="9"/>
      <c r="H154" s="9"/>
      <c r="I154" s="9"/>
    </row>
    <row r="155" ht="12.75" customHeight="1">
      <c r="C155" s="9"/>
      <c r="H155" s="9"/>
      <c r="I155" s="9"/>
    </row>
    <row r="156" ht="12.75" customHeight="1">
      <c r="C156" s="9"/>
      <c r="H156" s="9"/>
      <c r="I156" s="9"/>
    </row>
    <row r="157" ht="12.75" customHeight="1">
      <c r="C157" s="9"/>
      <c r="H157" s="9"/>
      <c r="I157" s="9"/>
    </row>
    <row r="158" ht="12.75" customHeight="1">
      <c r="C158" s="9"/>
      <c r="H158" s="9"/>
      <c r="I158" s="9"/>
    </row>
    <row r="159" ht="12.75" customHeight="1">
      <c r="C159" s="9"/>
      <c r="H159" s="9"/>
      <c r="I159" s="9"/>
    </row>
    <row r="160" ht="12.75" customHeight="1">
      <c r="C160" s="9"/>
      <c r="H160" s="9"/>
      <c r="I160" s="9"/>
    </row>
    <row r="161" ht="12.75" customHeight="1">
      <c r="C161" s="9"/>
      <c r="H161" s="9"/>
      <c r="I161" s="9"/>
    </row>
    <row r="162" ht="12.75" customHeight="1">
      <c r="C162" s="9"/>
      <c r="H162" s="9"/>
      <c r="I162" s="9"/>
    </row>
    <row r="163" ht="12.75" customHeight="1">
      <c r="C163" s="9"/>
      <c r="H163" s="9"/>
      <c r="I163" s="9"/>
    </row>
    <row r="164" ht="12.75" customHeight="1">
      <c r="C164" s="9"/>
      <c r="H164" s="9"/>
      <c r="I164" s="9"/>
    </row>
    <row r="165" ht="12.75" customHeight="1">
      <c r="C165" s="9"/>
      <c r="H165" s="9"/>
      <c r="I165" s="9"/>
    </row>
    <row r="166" ht="12.75" customHeight="1">
      <c r="C166" s="9"/>
      <c r="H166" s="9"/>
      <c r="I166" s="9"/>
    </row>
    <row r="167" ht="12.75" customHeight="1">
      <c r="C167" s="9"/>
      <c r="H167" s="9"/>
      <c r="I167" s="9"/>
    </row>
    <row r="168" ht="12.75" customHeight="1">
      <c r="C168" s="9"/>
      <c r="H168" s="9"/>
      <c r="I168" s="9"/>
    </row>
    <row r="169" ht="12.75" customHeight="1">
      <c r="C169" s="9"/>
      <c r="H169" s="9"/>
      <c r="I169" s="9"/>
    </row>
    <row r="170" ht="12.75" customHeight="1">
      <c r="C170" s="9"/>
      <c r="H170" s="9"/>
      <c r="I170" s="9"/>
    </row>
    <row r="171" ht="12.75" customHeight="1">
      <c r="C171" s="9"/>
      <c r="H171" s="9"/>
      <c r="I171" s="9"/>
    </row>
    <row r="172" ht="12.75" customHeight="1">
      <c r="C172" s="9"/>
      <c r="H172" s="9"/>
      <c r="I172" s="9"/>
    </row>
    <row r="173" ht="12.75" customHeight="1">
      <c r="C173" s="9"/>
      <c r="H173" s="9"/>
      <c r="I173" s="9"/>
    </row>
    <row r="174" ht="12.75" customHeight="1">
      <c r="C174" s="9"/>
      <c r="H174" s="9"/>
      <c r="I174" s="9"/>
    </row>
    <row r="175" ht="12.75" customHeight="1">
      <c r="C175" s="9"/>
      <c r="H175" s="9"/>
      <c r="I175" s="9"/>
    </row>
    <row r="176" ht="12.75" customHeight="1">
      <c r="C176" s="9"/>
      <c r="H176" s="9"/>
      <c r="I176" s="9"/>
    </row>
    <row r="177" ht="12.75" customHeight="1">
      <c r="C177" s="9"/>
      <c r="H177" s="9"/>
      <c r="I177" s="9"/>
    </row>
    <row r="178" ht="12.75" customHeight="1">
      <c r="C178" s="9"/>
      <c r="H178" s="9"/>
      <c r="I178" s="9"/>
    </row>
    <row r="179" ht="12.75" customHeight="1">
      <c r="C179" s="9"/>
      <c r="H179" s="9"/>
      <c r="I179" s="9"/>
    </row>
    <row r="180" ht="12.75" customHeight="1">
      <c r="C180" s="9"/>
      <c r="H180" s="9"/>
      <c r="I180" s="9"/>
    </row>
    <row r="181" ht="12.75" customHeight="1">
      <c r="C181" s="9"/>
      <c r="H181" s="9"/>
      <c r="I181" s="9"/>
    </row>
    <row r="182" ht="12.75" customHeight="1">
      <c r="C182" s="9"/>
      <c r="H182" s="9"/>
      <c r="I182" s="9"/>
    </row>
    <row r="183" ht="12.75" customHeight="1">
      <c r="C183" s="9"/>
      <c r="H183" s="9"/>
      <c r="I183" s="9"/>
    </row>
    <row r="184" ht="12.75" customHeight="1">
      <c r="C184" s="9"/>
      <c r="H184" s="9"/>
      <c r="I184" s="9"/>
    </row>
    <row r="185" ht="12.75" customHeight="1">
      <c r="C185" s="9"/>
      <c r="H185" s="9"/>
      <c r="I185" s="9"/>
    </row>
    <row r="186" ht="12.75" customHeight="1">
      <c r="C186" s="9"/>
      <c r="H186" s="9"/>
      <c r="I186" s="9"/>
    </row>
    <row r="187" ht="12.75" customHeight="1">
      <c r="C187" s="9"/>
      <c r="H187" s="9"/>
      <c r="I187" s="9"/>
    </row>
    <row r="188" ht="12.75" customHeight="1">
      <c r="C188" s="9"/>
      <c r="H188" s="9"/>
      <c r="I188" s="9"/>
    </row>
    <row r="189" ht="12.75" customHeight="1">
      <c r="C189" s="9"/>
      <c r="H189" s="9"/>
      <c r="I189" s="9"/>
    </row>
    <row r="190" ht="12.75" customHeight="1">
      <c r="C190" s="9"/>
      <c r="H190" s="9"/>
      <c r="I190" s="9"/>
    </row>
    <row r="191" ht="12.75" customHeight="1">
      <c r="C191" s="9"/>
      <c r="H191" s="9"/>
      <c r="I191" s="9"/>
    </row>
    <row r="192" ht="12.75" customHeight="1">
      <c r="C192" s="9"/>
      <c r="H192" s="9"/>
      <c r="I192" s="9"/>
    </row>
    <row r="193" ht="12.75" customHeight="1">
      <c r="C193" s="9"/>
      <c r="H193" s="9"/>
      <c r="I193" s="9"/>
    </row>
    <row r="194" ht="12.75" customHeight="1">
      <c r="C194" s="9"/>
      <c r="H194" s="9"/>
      <c r="I194" s="9"/>
    </row>
    <row r="195" ht="12.75" customHeight="1">
      <c r="C195" s="9"/>
      <c r="H195" s="9"/>
      <c r="I195" s="9"/>
    </row>
    <row r="196" ht="12.75" customHeight="1">
      <c r="C196" s="9"/>
      <c r="H196" s="9"/>
      <c r="I196" s="9"/>
    </row>
    <row r="197" ht="12.75" customHeight="1">
      <c r="C197" s="9"/>
      <c r="H197" s="9"/>
      <c r="I197" s="9"/>
    </row>
    <row r="198" ht="12.75" customHeight="1">
      <c r="C198" s="9"/>
      <c r="H198" s="9"/>
      <c r="I198" s="9"/>
    </row>
    <row r="199" ht="12.75" customHeight="1">
      <c r="C199" s="9"/>
      <c r="H199" s="9"/>
      <c r="I199" s="9"/>
    </row>
    <row r="200" ht="12.75" customHeight="1">
      <c r="C200" s="9"/>
      <c r="H200" s="9"/>
      <c r="I200" s="9"/>
    </row>
    <row r="201" ht="12.75" customHeight="1">
      <c r="C201" s="9"/>
      <c r="H201" s="9"/>
      <c r="I201" s="9"/>
    </row>
    <row r="202" ht="12.75" customHeight="1">
      <c r="C202" s="9"/>
      <c r="H202" s="9"/>
      <c r="I202" s="9"/>
    </row>
    <row r="203" ht="12.75" customHeight="1">
      <c r="C203" s="9"/>
      <c r="H203" s="9"/>
      <c r="I203" s="9"/>
    </row>
    <row r="204" ht="12.75" customHeight="1">
      <c r="C204" s="9"/>
      <c r="H204" s="9"/>
      <c r="I204" s="9"/>
    </row>
    <row r="205" ht="12.75" customHeight="1">
      <c r="C205" s="9"/>
      <c r="H205" s="9"/>
      <c r="I205" s="9"/>
    </row>
    <row r="206" ht="12.75" customHeight="1">
      <c r="C206" s="9"/>
      <c r="H206" s="9"/>
      <c r="I206" s="9"/>
    </row>
    <row r="207" ht="12.75" customHeight="1">
      <c r="C207" s="9"/>
      <c r="H207" s="9"/>
      <c r="I207" s="9"/>
    </row>
    <row r="208" ht="12.75" customHeight="1">
      <c r="C208" s="9"/>
      <c r="H208" s="9"/>
      <c r="I208" s="9"/>
    </row>
    <row r="209" ht="12.75" customHeight="1">
      <c r="C209" s="9"/>
      <c r="H209" s="9"/>
      <c r="I209" s="9"/>
    </row>
    <row r="210" ht="12.75" customHeight="1">
      <c r="C210" s="9"/>
      <c r="H210" s="9"/>
      <c r="I210" s="9"/>
    </row>
    <row r="211" ht="12.75" customHeight="1">
      <c r="C211" s="9"/>
      <c r="H211" s="9"/>
      <c r="I211" s="9"/>
    </row>
    <row r="212" ht="12.75" customHeight="1">
      <c r="C212" s="9"/>
      <c r="H212" s="9"/>
      <c r="I212" s="9"/>
    </row>
    <row r="213" ht="12.75" customHeight="1">
      <c r="C213" s="9"/>
      <c r="H213" s="9"/>
      <c r="I213" s="9"/>
    </row>
    <row r="214" ht="12.75" customHeight="1">
      <c r="C214" s="9"/>
      <c r="H214" s="9"/>
      <c r="I214" s="9"/>
    </row>
    <row r="215" ht="12.75" customHeight="1">
      <c r="C215" s="9"/>
      <c r="H215" s="9"/>
      <c r="I215" s="9"/>
    </row>
    <row r="216" ht="12.75" customHeight="1">
      <c r="C216" s="9"/>
      <c r="H216" s="9"/>
      <c r="I216" s="9"/>
    </row>
    <row r="217" ht="12.75" customHeight="1">
      <c r="C217" s="9"/>
      <c r="H217" s="9"/>
      <c r="I217" s="9"/>
    </row>
    <row r="218" ht="12.75" customHeight="1">
      <c r="C218" s="9"/>
      <c r="H218" s="9"/>
      <c r="I218" s="9"/>
    </row>
    <row r="219" ht="12.75" customHeight="1">
      <c r="C219" s="9"/>
      <c r="H219" s="9"/>
      <c r="I219" s="9"/>
    </row>
    <row r="220" ht="12.75" customHeight="1">
      <c r="C220" s="9"/>
      <c r="H220" s="9"/>
      <c r="I220" s="9"/>
    </row>
    <row r="221" ht="12.75" customHeight="1">
      <c r="C221" s="9"/>
      <c r="H221" s="9"/>
      <c r="I221" s="9"/>
    </row>
    <row r="222" ht="12.75" customHeight="1">
      <c r="C222" s="9"/>
      <c r="H222" s="9"/>
      <c r="I222" s="9"/>
    </row>
    <row r="223" ht="12.75" customHeight="1">
      <c r="C223" s="9"/>
      <c r="H223" s="9"/>
      <c r="I223" s="9"/>
    </row>
    <row r="224" ht="12.75" customHeight="1">
      <c r="C224" s="9"/>
      <c r="H224" s="9"/>
      <c r="I224" s="9"/>
    </row>
    <row r="225" ht="12.75" customHeight="1">
      <c r="C225" s="9"/>
      <c r="H225" s="9"/>
      <c r="I225" s="9"/>
    </row>
    <row r="226" ht="12.75" customHeight="1">
      <c r="C226" s="9"/>
      <c r="H226" s="9"/>
      <c r="I226" s="9"/>
    </row>
    <row r="227" ht="12.75" customHeight="1">
      <c r="C227" s="9"/>
      <c r="H227" s="9"/>
      <c r="I227" s="9"/>
    </row>
    <row r="228" ht="12.75" customHeight="1">
      <c r="C228" s="9"/>
      <c r="H228" s="9"/>
      <c r="I228" s="9"/>
    </row>
    <row r="229" ht="12.75" customHeight="1">
      <c r="C229" s="9"/>
      <c r="H229" s="9"/>
      <c r="I229" s="9"/>
    </row>
    <row r="230" ht="12.75" customHeight="1">
      <c r="C230" s="9"/>
      <c r="H230" s="9"/>
      <c r="I230" s="9"/>
    </row>
    <row r="231" ht="12.75" customHeight="1">
      <c r="C231" s="9"/>
      <c r="H231" s="9"/>
      <c r="I231" s="9"/>
    </row>
    <row r="232" ht="12.75" customHeight="1">
      <c r="C232" s="9"/>
      <c r="H232" s="9"/>
      <c r="I232" s="9"/>
    </row>
    <row r="233" ht="12.75" customHeight="1">
      <c r="C233" s="9"/>
      <c r="H233" s="9"/>
      <c r="I233" s="9"/>
    </row>
    <row r="234" ht="12.75" customHeight="1">
      <c r="C234" s="9"/>
      <c r="H234" s="9"/>
      <c r="I234" s="9"/>
    </row>
    <row r="235" ht="12.75" customHeight="1">
      <c r="C235" s="9"/>
      <c r="H235" s="9"/>
      <c r="I235" s="9"/>
    </row>
    <row r="236" ht="12.75" customHeight="1">
      <c r="C236" s="9"/>
      <c r="H236" s="9"/>
      <c r="I236" s="9"/>
    </row>
    <row r="237" ht="12.75" customHeight="1">
      <c r="C237" s="9"/>
      <c r="H237" s="9"/>
      <c r="I237" s="9"/>
    </row>
    <row r="238" ht="12.75" customHeight="1">
      <c r="C238" s="9"/>
      <c r="H238" s="9"/>
      <c r="I238" s="9"/>
    </row>
    <row r="239" ht="12.75" customHeight="1">
      <c r="C239" s="9"/>
      <c r="H239" s="9"/>
      <c r="I239" s="9"/>
    </row>
    <row r="240" ht="12.75" customHeight="1">
      <c r="C240" s="9"/>
      <c r="H240" s="9"/>
      <c r="I240" s="9"/>
    </row>
    <row r="241" ht="12.75" customHeight="1">
      <c r="C241" s="9"/>
      <c r="H241" s="9"/>
      <c r="I241" s="9"/>
    </row>
    <row r="242" ht="12.75" customHeight="1">
      <c r="C242" s="9"/>
      <c r="H242" s="9"/>
      <c r="I242" s="9"/>
    </row>
    <row r="243" ht="12.75" customHeight="1">
      <c r="C243" s="9"/>
      <c r="H243" s="9"/>
      <c r="I243" s="9"/>
    </row>
    <row r="244" ht="12.75" customHeight="1">
      <c r="C244" s="9"/>
      <c r="H244" s="9"/>
      <c r="I244" s="9"/>
    </row>
    <row r="245" ht="12.75" customHeight="1">
      <c r="C245" s="9"/>
      <c r="H245" s="9"/>
      <c r="I245" s="9"/>
    </row>
    <row r="246" ht="12.75" customHeight="1">
      <c r="C246" s="9"/>
      <c r="H246" s="9"/>
      <c r="I246" s="9"/>
    </row>
    <row r="247" ht="12.75" customHeight="1">
      <c r="C247" s="9"/>
      <c r="H247" s="9"/>
      <c r="I247" s="9"/>
    </row>
    <row r="248" ht="12.75" customHeight="1">
      <c r="C248" s="9"/>
      <c r="H248" s="9"/>
      <c r="I248" s="9"/>
    </row>
    <row r="249" ht="12.75" customHeight="1">
      <c r="C249" s="9"/>
      <c r="H249" s="9"/>
      <c r="I249" s="9"/>
    </row>
    <row r="250" ht="12.75" customHeight="1">
      <c r="C250" s="9"/>
      <c r="H250" s="9"/>
      <c r="I250" s="9"/>
    </row>
    <row r="251" ht="12.75" customHeight="1">
      <c r="C251" s="9"/>
      <c r="H251" s="9"/>
      <c r="I251" s="9"/>
    </row>
    <row r="252" ht="12.75" customHeight="1">
      <c r="C252" s="9"/>
      <c r="H252" s="9"/>
      <c r="I252" s="9"/>
    </row>
    <row r="253" ht="12.75" customHeight="1">
      <c r="C253" s="9"/>
      <c r="H253" s="9"/>
      <c r="I253" s="9"/>
    </row>
    <row r="254" ht="12.75" customHeight="1">
      <c r="C254" s="9"/>
      <c r="H254" s="9"/>
      <c r="I254" s="9"/>
    </row>
    <row r="255" ht="12.75" customHeight="1">
      <c r="C255" s="9"/>
      <c r="H255" s="9"/>
      <c r="I255" s="9"/>
    </row>
    <row r="256" ht="12.75" customHeight="1">
      <c r="C256" s="9"/>
      <c r="H256" s="9"/>
      <c r="I256" s="9"/>
    </row>
    <row r="257" ht="12.75" customHeight="1">
      <c r="C257" s="9"/>
      <c r="H257" s="9"/>
      <c r="I257" s="9"/>
    </row>
    <row r="258" ht="12.75" customHeight="1">
      <c r="C258" s="9"/>
      <c r="H258" s="9"/>
      <c r="I258" s="9"/>
    </row>
    <row r="259" ht="12.75" customHeight="1">
      <c r="C259" s="9"/>
      <c r="H259" s="9"/>
      <c r="I259" s="9"/>
    </row>
    <row r="260" ht="12.75" customHeight="1">
      <c r="C260" s="9"/>
      <c r="H260" s="9"/>
      <c r="I260" s="9"/>
    </row>
    <row r="261" ht="12.75" customHeight="1">
      <c r="C261" s="9"/>
      <c r="H261" s="9"/>
      <c r="I261" s="9"/>
    </row>
    <row r="262" ht="12.75" customHeight="1">
      <c r="C262" s="9"/>
      <c r="H262" s="9"/>
      <c r="I262" s="9"/>
    </row>
    <row r="263" ht="12.75" customHeight="1">
      <c r="C263" s="9"/>
      <c r="H263" s="9"/>
      <c r="I263" s="9"/>
    </row>
    <row r="264" ht="12.75" customHeight="1">
      <c r="C264" s="9"/>
      <c r="H264" s="9"/>
      <c r="I264" s="9"/>
    </row>
    <row r="265" ht="12.75" customHeight="1">
      <c r="C265" s="9"/>
      <c r="H265" s="9"/>
      <c r="I265" s="9"/>
    </row>
    <row r="266" ht="12.75" customHeight="1">
      <c r="C266" s="9"/>
      <c r="H266" s="9"/>
      <c r="I266" s="9"/>
    </row>
    <row r="267" ht="12.75" customHeight="1">
      <c r="C267" s="9"/>
      <c r="H267" s="9"/>
      <c r="I267" s="9"/>
    </row>
    <row r="268" ht="12.75" customHeight="1">
      <c r="C268" s="9"/>
      <c r="H268" s="9"/>
      <c r="I268" s="9"/>
    </row>
    <row r="269" ht="12.75" customHeight="1">
      <c r="C269" s="9"/>
      <c r="H269" s="9"/>
      <c r="I269" s="9"/>
    </row>
    <row r="270" ht="12.75" customHeight="1">
      <c r="C270" s="9"/>
      <c r="H270" s="9"/>
      <c r="I270" s="9"/>
    </row>
    <row r="271" ht="12.75" customHeight="1">
      <c r="C271" s="9"/>
      <c r="H271" s="9"/>
      <c r="I271" s="9"/>
    </row>
    <row r="272" ht="12.75" customHeight="1">
      <c r="C272" s="9"/>
      <c r="H272" s="9"/>
      <c r="I272" s="9"/>
    </row>
    <row r="273" ht="12.75" customHeight="1">
      <c r="C273" s="9"/>
      <c r="H273" s="9"/>
      <c r="I273" s="9"/>
    </row>
    <row r="274" ht="12.75" customHeight="1">
      <c r="C274" s="9"/>
      <c r="H274" s="9"/>
      <c r="I274" s="9"/>
    </row>
    <row r="275" ht="12.75" customHeight="1">
      <c r="C275" s="9"/>
      <c r="H275" s="9"/>
      <c r="I275" s="9"/>
    </row>
    <row r="276" ht="12.75" customHeight="1">
      <c r="C276" s="9"/>
      <c r="H276" s="9"/>
      <c r="I276" s="9"/>
    </row>
    <row r="277" ht="12.75" customHeight="1">
      <c r="C277" s="9"/>
      <c r="H277" s="9"/>
      <c r="I277" s="9"/>
    </row>
    <row r="278" ht="12.75" customHeight="1">
      <c r="C278" s="9"/>
      <c r="H278" s="9"/>
      <c r="I278" s="9"/>
    </row>
    <row r="279" ht="12.75" customHeight="1">
      <c r="C279" s="9"/>
      <c r="H279" s="9"/>
      <c r="I279" s="9"/>
    </row>
    <row r="280" ht="12.75" customHeight="1">
      <c r="C280" s="9"/>
      <c r="H280" s="9"/>
      <c r="I280" s="9"/>
    </row>
    <row r="281" ht="12.75" customHeight="1">
      <c r="C281" s="9"/>
      <c r="H281" s="9"/>
      <c r="I281" s="9"/>
    </row>
    <row r="282" ht="12.75" customHeight="1">
      <c r="C282" s="9"/>
      <c r="H282" s="9"/>
      <c r="I282" s="9"/>
    </row>
    <row r="283" ht="12.75" customHeight="1">
      <c r="C283" s="9"/>
      <c r="H283" s="9"/>
      <c r="I283" s="9"/>
    </row>
    <row r="284" ht="12.75" customHeight="1">
      <c r="C284" s="9"/>
      <c r="H284" s="9"/>
      <c r="I284" s="9"/>
    </row>
    <row r="285" ht="12.75" customHeight="1">
      <c r="C285" s="9"/>
      <c r="H285" s="9"/>
      <c r="I285" s="9"/>
    </row>
    <row r="286" ht="12.75" customHeight="1">
      <c r="C286" s="9"/>
      <c r="H286" s="9"/>
      <c r="I286" s="9"/>
    </row>
    <row r="287" ht="12.75" customHeight="1">
      <c r="C287" s="9"/>
      <c r="H287" s="9"/>
      <c r="I287" s="9"/>
    </row>
    <row r="288" ht="12.75" customHeight="1">
      <c r="C288" s="9"/>
      <c r="H288" s="9"/>
      <c r="I288" s="9"/>
    </row>
    <row r="289" ht="12.75" customHeight="1">
      <c r="C289" s="9"/>
      <c r="H289" s="9"/>
      <c r="I289" s="9"/>
    </row>
    <row r="290" ht="12.75" customHeight="1">
      <c r="C290" s="9"/>
      <c r="H290" s="9"/>
      <c r="I290" s="9"/>
    </row>
    <row r="291" ht="12.75" customHeight="1">
      <c r="C291" s="9"/>
      <c r="H291" s="9"/>
      <c r="I291" s="9"/>
    </row>
    <row r="292" ht="12.75" customHeight="1">
      <c r="C292" s="9"/>
      <c r="H292" s="9"/>
      <c r="I292" s="9"/>
    </row>
    <row r="293" ht="12.75" customHeight="1">
      <c r="C293" s="9"/>
      <c r="H293" s="9"/>
      <c r="I293" s="9"/>
    </row>
    <row r="294" ht="12.75" customHeight="1">
      <c r="C294" s="9"/>
      <c r="H294" s="9"/>
      <c r="I294" s="9"/>
    </row>
    <row r="295" ht="12.75" customHeight="1">
      <c r="C295" s="9"/>
      <c r="H295" s="9"/>
      <c r="I295" s="9"/>
    </row>
    <row r="296" ht="12.75" customHeight="1">
      <c r="C296" s="9"/>
      <c r="H296" s="9"/>
      <c r="I296" s="9"/>
    </row>
    <row r="297" ht="12.75" customHeight="1">
      <c r="C297" s="9"/>
      <c r="H297" s="9"/>
      <c r="I297" s="9"/>
    </row>
    <row r="298" ht="12.75" customHeight="1">
      <c r="C298" s="9"/>
      <c r="H298" s="9"/>
      <c r="I298" s="9"/>
    </row>
    <row r="299" ht="12.75" customHeight="1">
      <c r="C299" s="9"/>
      <c r="H299" s="9"/>
      <c r="I299" s="9"/>
    </row>
    <row r="300" ht="12.75" customHeight="1">
      <c r="C300" s="9"/>
      <c r="H300" s="9"/>
      <c r="I300" s="9"/>
    </row>
    <row r="301" ht="12.75" customHeight="1">
      <c r="C301" s="9"/>
      <c r="H301" s="9"/>
      <c r="I301" s="9"/>
    </row>
    <row r="302" ht="12.75" customHeight="1">
      <c r="C302" s="9"/>
      <c r="H302" s="9"/>
      <c r="I302" s="9"/>
    </row>
    <row r="303" ht="12.75" customHeight="1">
      <c r="C303" s="9"/>
      <c r="H303" s="9"/>
      <c r="I303" s="9"/>
    </row>
    <row r="304" ht="12.75" customHeight="1">
      <c r="C304" s="9"/>
      <c r="H304" s="9"/>
      <c r="I304" s="9"/>
    </row>
    <row r="305" ht="12.75" customHeight="1">
      <c r="C305" s="9"/>
      <c r="H305" s="9"/>
      <c r="I305" s="9"/>
    </row>
    <row r="306" ht="12.75" customHeight="1">
      <c r="C306" s="9"/>
      <c r="H306" s="9"/>
      <c r="I306" s="9"/>
    </row>
    <row r="307" ht="12.75" customHeight="1">
      <c r="C307" s="9"/>
      <c r="H307" s="9"/>
      <c r="I307" s="9"/>
    </row>
    <row r="308" ht="12.75" customHeight="1">
      <c r="C308" s="9"/>
      <c r="H308" s="9"/>
      <c r="I308" s="9"/>
    </row>
    <row r="309" ht="12.75" customHeight="1">
      <c r="C309" s="9"/>
      <c r="H309" s="9"/>
      <c r="I309" s="9"/>
    </row>
    <row r="310" ht="12.75" customHeight="1">
      <c r="C310" s="9"/>
      <c r="H310" s="9"/>
      <c r="I310" s="9"/>
    </row>
    <row r="311" ht="12.75" customHeight="1">
      <c r="C311" s="9"/>
      <c r="H311" s="9"/>
      <c r="I311" s="9"/>
    </row>
    <row r="312" ht="12.75" customHeight="1">
      <c r="C312" s="9"/>
      <c r="H312" s="9"/>
      <c r="I312" s="9"/>
    </row>
    <row r="313" ht="12.75" customHeight="1">
      <c r="C313" s="9"/>
      <c r="H313" s="9"/>
      <c r="I313" s="9"/>
    </row>
    <row r="314" ht="12.75" customHeight="1">
      <c r="C314" s="9"/>
      <c r="H314" s="9"/>
      <c r="I314" s="9"/>
    </row>
    <row r="315" ht="12.75" customHeight="1">
      <c r="C315" s="9"/>
      <c r="H315" s="9"/>
      <c r="I315" s="9"/>
    </row>
    <row r="316" ht="12.75" customHeight="1">
      <c r="C316" s="9"/>
      <c r="H316" s="9"/>
      <c r="I316" s="9"/>
    </row>
    <row r="317" ht="12.75" customHeight="1">
      <c r="C317" s="9"/>
      <c r="H317" s="9"/>
      <c r="I317" s="9"/>
    </row>
    <row r="318" ht="12.75" customHeight="1">
      <c r="C318" s="9"/>
      <c r="H318" s="9"/>
      <c r="I318" s="9"/>
    </row>
    <row r="319" ht="12.75" customHeight="1">
      <c r="C319" s="9"/>
      <c r="H319" s="9"/>
      <c r="I319" s="9"/>
    </row>
    <row r="320" ht="12.75" customHeight="1">
      <c r="C320" s="9"/>
      <c r="H320" s="9"/>
      <c r="I320" s="9"/>
    </row>
    <row r="321" ht="12.75" customHeight="1">
      <c r="C321" s="9"/>
      <c r="H321" s="9"/>
      <c r="I321" s="9"/>
    </row>
    <row r="322" ht="12.75" customHeight="1">
      <c r="C322" s="9"/>
      <c r="H322" s="9"/>
      <c r="I322" s="9"/>
    </row>
    <row r="323" ht="12.75" customHeight="1">
      <c r="C323" s="9"/>
      <c r="H323" s="9"/>
      <c r="I323" s="9"/>
    </row>
    <row r="324" ht="12.75" customHeight="1">
      <c r="C324" s="9"/>
      <c r="H324" s="9"/>
      <c r="I324" s="9"/>
    </row>
    <row r="325" ht="12.75" customHeight="1">
      <c r="C325" s="9"/>
      <c r="H325" s="9"/>
      <c r="I325" s="9"/>
    </row>
    <row r="326" ht="12.75" customHeight="1">
      <c r="C326" s="9"/>
      <c r="H326" s="9"/>
      <c r="I326" s="9"/>
    </row>
    <row r="327" ht="12.75" customHeight="1">
      <c r="C327" s="9"/>
      <c r="H327" s="9"/>
      <c r="I327" s="9"/>
    </row>
    <row r="328" ht="12.75" customHeight="1">
      <c r="C328" s="9"/>
      <c r="H328" s="9"/>
      <c r="I328" s="9"/>
    </row>
    <row r="329" ht="12.75" customHeight="1">
      <c r="C329" s="9"/>
      <c r="H329" s="9"/>
      <c r="I329" s="9"/>
    </row>
    <row r="330" ht="12.75" customHeight="1">
      <c r="C330" s="9"/>
      <c r="H330" s="9"/>
      <c r="I330" s="9"/>
    </row>
    <row r="331" ht="12.75" customHeight="1">
      <c r="C331" s="9"/>
      <c r="H331" s="9"/>
      <c r="I331" s="9"/>
    </row>
    <row r="332" ht="12.75" customHeight="1">
      <c r="C332" s="9"/>
      <c r="H332" s="9"/>
      <c r="I332" s="9"/>
    </row>
    <row r="333" ht="12.75" customHeight="1">
      <c r="C333" s="9"/>
      <c r="H333" s="9"/>
      <c r="I333" s="9"/>
    </row>
    <row r="334" ht="12.75" customHeight="1">
      <c r="C334" s="9"/>
      <c r="H334" s="9"/>
      <c r="I334" s="9"/>
    </row>
    <row r="335" ht="12.75" customHeight="1">
      <c r="C335" s="9"/>
      <c r="H335" s="9"/>
      <c r="I335" s="9"/>
    </row>
    <row r="336" ht="12.75" customHeight="1">
      <c r="C336" s="9"/>
      <c r="H336" s="9"/>
      <c r="I336" s="9"/>
    </row>
    <row r="337" ht="12.75" customHeight="1">
      <c r="C337" s="9"/>
      <c r="H337" s="9"/>
      <c r="I337" s="9"/>
    </row>
    <row r="338" ht="12.75" customHeight="1">
      <c r="C338" s="9"/>
      <c r="H338" s="9"/>
      <c r="I338" s="9"/>
    </row>
    <row r="339" ht="12.75" customHeight="1">
      <c r="C339" s="9"/>
      <c r="H339" s="9"/>
      <c r="I339" s="9"/>
    </row>
    <row r="340" ht="12.75" customHeight="1">
      <c r="C340" s="9"/>
      <c r="H340" s="9"/>
      <c r="I340" s="9"/>
    </row>
    <row r="341" ht="12.75" customHeight="1">
      <c r="C341" s="9"/>
      <c r="H341" s="9"/>
      <c r="I341" s="9"/>
    </row>
    <row r="342" ht="12.75" customHeight="1">
      <c r="C342" s="9"/>
      <c r="H342" s="9"/>
      <c r="I342" s="9"/>
    </row>
    <row r="343" ht="12.75" customHeight="1">
      <c r="C343" s="9"/>
      <c r="H343" s="9"/>
      <c r="I343" s="9"/>
    </row>
    <row r="344" ht="12.75" customHeight="1">
      <c r="C344" s="9"/>
      <c r="H344" s="9"/>
      <c r="I344" s="9"/>
    </row>
    <row r="345" ht="12.75" customHeight="1">
      <c r="C345" s="9"/>
      <c r="H345" s="9"/>
      <c r="I345" s="9"/>
    </row>
    <row r="346" ht="12.75" customHeight="1">
      <c r="C346" s="9"/>
      <c r="H346" s="9"/>
      <c r="I346" s="9"/>
    </row>
    <row r="347" ht="12.75" customHeight="1">
      <c r="C347" s="9"/>
      <c r="H347" s="9"/>
      <c r="I347" s="9"/>
    </row>
    <row r="348" ht="12.75" customHeight="1">
      <c r="C348" s="9"/>
      <c r="H348" s="9"/>
      <c r="I348" s="9"/>
    </row>
    <row r="349" ht="12.75" customHeight="1">
      <c r="C349" s="9"/>
      <c r="H349" s="9"/>
      <c r="I349" s="9"/>
    </row>
    <row r="350" ht="12.75" customHeight="1">
      <c r="C350" s="9"/>
      <c r="H350" s="9"/>
      <c r="I350" s="9"/>
    </row>
    <row r="351" ht="12.75" customHeight="1">
      <c r="C351" s="9"/>
      <c r="H351" s="9"/>
      <c r="I351" s="9"/>
    </row>
    <row r="352" ht="12.75" customHeight="1">
      <c r="C352" s="9"/>
      <c r="H352" s="9"/>
      <c r="I352" s="9"/>
    </row>
    <row r="353" ht="12.75" customHeight="1">
      <c r="C353" s="9"/>
      <c r="H353" s="9"/>
      <c r="I353" s="9"/>
    </row>
    <row r="354" ht="12.75" customHeight="1">
      <c r="C354" s="9"/>
      <c r="H354" s="9"/>
      <c r="I354" s="9"/>
    </row>
    <row r="355" ht="12.75" customHeight="1">
      <c r="C355" s="9"/>
      <c r="H355" s="9"/>
      <c r="I355" s="9"/>
    </row>
    <row r="356" ht="12.75" customHeight="1">
      <c r="C356" s="9"/>
      <c r="H356" s="9"/>
      <c r="I356" s="9"/>
    </row>
    <row r="357" ht="12.75" customHeight="1">
      <c r="C357" s="9"/>
      <c r="H357" s="9"/>
      <c r="I357" s="9"/>
    </row>
    <row r="358" ht="12.75" customHeight="1">
      <c r="C358" s="9"/>
      <c r="H358" s="9"/>
      <c r="I358" s="9"/>
    </row>
    <row r="359" ht="12.75" customHeight="1">
      <c r="C359" s="9"/>
      <c r="H359" s="9"/>
      <c r="I359" s="9"/>
    </row>
    <row r="360" ht="12.75" customHeight="1">
      <c r="C360" s="9"/>
      <c r="H360" s="9"/>
      <c r="I360" s="9"/>
    </row>
    <row r="361" ht="12.75" customHeight="1">
      <c r="C361" s="9"/>
      <c r="H361" s="9"/>
      <c r="I361" s="9"/>
    </row>
    <row r="362" ht="12.75" customHeight="1">
      <c r="C362" s="9"/>
      <c r="H362" s="9"/>
      <c r="I362" s="9"/>
    </row>
    <row r="363" ht="12.75" customHeight="1">
      <c r="C363" s="9"/>
      <c r="H363" s="9"/>
      <c r="I363" s="9"/>
    </row>
    <row r="364" ht="12.75" customHeight="1">
      <c r="C364" s="9"/>
      <c r="H364" s="9"/>
      <c r="I364" s="9"/>
    </row>
    <row r="365" ht="12.75" customHeight="1">
      <c r="C365" s="9"/>
      <c r="H365" s="9"/>
      <c r="I365" s="9"/>
    </row>
    <row r="366" ht="12.75" customHeight="1">
      <c r="C366" s="9"/>
      <c r="H366" s="9"/>
      <c r="I366" s="9"/>
    </row>
    <row r="367" ht="12.75" customHeight="1">
      <c r="C367" s="9"/>
      <c r="H367" s="9"/>
      <c r="I367" s="9"/>
    </row>
    <row r="368" ht="12.75" customHeight="1">
      <c r="C368" s="9"/>
      <c r="H368" s="9"/>
      <c r="I368" s="9"/>
    </row>
    <row r="369" ht="12.75" customHeight="1">
      <c r="C369" s="9"/>
      <c r="H369" s="9"/>
      <c r="I369" s="9"/>
    </row>
    <row r="370" ht="12.75" customHeight="1">
      <c r="C370" s="9"/>
      <c r="H370" s="9"/>
      <c r="I370" s="9"/>
    </row>
    <row r="371" ht="12.75" customHeight="1">
      <c r="C371" s="9"/>
      <c r="H371" s="9"/>
      <c r="I371" s="9"/>
    </row>
    <row r="372" ht="12.75" customHeight="1">
      <c r="C372" s="9"/>
      <c r="H372" s="9"/>
      <c r="I372" s="9"/>
    </row>
    <row r="373" ht="12.75" customHeight="1">
      <c r="C373" s="9"/>
      <c r="H373" s="9"/>
      <c r="I373" s="9"/>
    </row>
    <row r="374" ht="12.75" customHeight="1">
      <c r="C374" s="9"/>
      <c r="H374" s="9"/>
      <c r="I374" s="9"/>
    </row>
    <row r="375" ht="12.75" customHeight="1">
      <c r="C375" s="9"/>
      <c r="H375" s="9"/>
      <c r="I375" s="9"/>
    </row>
    <row r="376" ht="12.75" customHeight="1">
      <c r="C376" s="9"/>
      <c r="H376" s="9"/>
      <c r="I376" s="9"/>
    </row>
    <row r="377" ht="12.75" customHeight="1">
      <c r="C377" s="9"/>
      <c r="H377" s="9"/>
      <c r="I377" s="9"/>
    </row>
    <row r="378" ht="12.75" customHeight="1">
      <c r="C378" s="9"/>
      <c r="H378" s="9"/>
      <c r="I378" s="9"/>
    </row>
    <row r="379" ht="12.75" customHeight="1">
      <c r="C379" s="9"/>
      <c r="H379" s="9"/>
      <c r="I379" s="9"/>
    </row>
    <row r="380" ht="12.75" customHeight="1">
      <c r="C380" s="9"/>
      <c r="H380" s="9"/>
      <c r="I380" s="9"/>
    </row>
    <row r="381" ht="12.75" customHeight="1">
      <c r="C381" s="9"/>
      <c r="H381" s="9"/>
      <c r="I381" s="9"/>
    </row>
    <row r="382" ht="12.75" customHeight="1">
      <c r="C382" s="9"/>
      <c r="H382" s="9"/>
      <c r="I382" s="9"/>
    </row>
    <row r="383" ht="12.75" customHeight="1">
      <c r="C383" s="9"/>
      <c r="H383" s="9"/>
      <c r="I383" s="9"/>
    </row>
    <row r="384" ht="12.75" customHeight="1">
      <c r="C384" s="9"/>
      <c r="H384" s="9"/>
      <c r="I384" s="9"/>
    </row>
    <row r="385" ht="12.75" customHeight="1">
      <c r="C385" s="9"/>
      <c r="H385" s="9"/>
      <c r="I385" s="9"/>
    </row>
    <row r="386" ht="12.75" customHeight="1">
      <c r="C386" s="9"/>
      <c r="H386" s="9"/>
      <c r="I386" s="9"/>
    </row>
    <row r="387" ht="12.75" customHeight="1">
      <c r="C387" s="9"/>
      <c r="H387" s="9"/>
      <c r="I387" s="9"/>
    </row>
    <row r="388" ht="12.75" customHeight="1">
      <c r="C388" s="9"/>
      <c r="H388" s="9"/>
      <c r="I388" s="9"/>
    </row>
    <row r="389" ht="12.75" customHeight="1">
      <c r="C389" s="9"/>
      <c r="H389" s="9"/>
      <c r="I389" s="9"/>
    </row>
    <row r="390" ht="12.75" customHeight="1">
      <c r="C390" s="9"/>
      <c r="H390" s="9"/>
      <c r="I390" s="9"/>
    </row>
    <row r="391" ht="12.75" customHeight="1">
      <c r="C391" s="9"/>
      <c r="H391" s="9"/>
      <c r="I391" s="9"/>
    </row>
    <row r="392" ht="12.75" customHeight="1">
      <c r="C392" s="9"/>
      <c r="H392" s="9"/>
      <c r="I392" s="9"/>
    </row>
    <row r="393" ht="12.75" customHeight="1">
      <c r="C393" s="9"/>
      <c r="H393" s="9"/>
      <c r="I393" s="9"/>
    </row>
    <row r="394" ht="12.75" customHeight="1">
      <c r="C394" s="9"/>
      <c r="H394" s="9"/>
      <c r="I394" s="9"/>
    </row>
    <row r="395" ht="12.75" customHeight="1">
      <c r="C395" s="9"/>
      <c r="H395" s="9"/>
      <c r="I395" s="9"/>
    </row>
    <row r="396" ht="12.75" customHeight="1">
      <c r="C396" s="9"/>
      <c r="H396" s="9"/>
      <c r="I396" s="9"/>
    </row>
    <row r="397" ht="12.75" customHeight="1">
      <c r="C397" s="9"/>
      <c r="H397" s="9"/>
      <c r="I397" s="9"/>
    </row>
    <row r="398" ht="12.75" customHeight="1">
      <c r="C398" s="9"/>
      <c r="H398" s="9"/>
      <c r="I398" s="9"/>
    </row>
    <row r="399" ht="12.75" customHeight="1">
      <c r="C399" s="9"/>
      <c r="H399" s="9"/>
      <c r="I399" s="9"/>
    </row>
    <row r="400" ht="12.75" customHeight="1">
      <c r="C400" s="9"/>
      <c r="H400" s="9"/>
      <c r="I400" s="9"/>
    </row>
    <row r="401" ht="12.75" customHeight="1">
      <c r="C401" s="9"/>
      <c r="H401" s="9"/>
      <c r="I401" s="9"/>
    </row>
    <row r="402" ht="12.75" customHeight="1">
      <c r="C402" s="9"/>
      <c r="H402" s="9"/>
      <c r="I402" s="9"/>
    </row>
    <row r="403" ht="12.75" customHeight="1">
      <c r="C403" s="9"/>
      <c r="H403" s="9"/>
      <c r="I403" s="9"/>
    </row>
    <row r="404" ht="12.75" customHeight="1">
      <c r="C404" s="9"/>
      <c r="H404" s="9"/>
      <c r="I404" s="9"/>
    </row>
    <row r="405" ht="12.75" customHeight="1">
      <c r="C405" s="9"/>
      <c r="H405" s="9"/>
      <c r="I405" s="9"/>
    </row>
    <row r="406" ht="12.75" customHeight="1">
      <c r="C406" s="9"/>
      <c r="H406" s="9"/>
      <c r="I406" s="9"/>
    </row>
    <row r="407" ht="12.75" customHeight="1">
      <c r="C407" s="9"/>
      <c r="H407" s="9"/>
      <c r="I407" s="9"/>
    </row>
    <row r="408" ht="12.75" customHeight="1">
      <c r="C408" s="9"/>
      <c r="H408" s="9"/>
      <c r="I408" s="9"/>
    </row>
    <row r="409" ht="12.75" customHeight="1">
      <c r="C409" s="9"/>
      <c r="H409" s="9"/>
      <c r="I409" s="9"/>
    </row>
    <row r="410" ht="12.75" customHeight="1">
      <c r="C410" s="9"/>
      <c r="H410" s="9"/>
      <c r="I410" s="9"/>
    </row>
    <row r="411" ht="12.75" customHeight="1">
      <c r="C411" s="9"/>
      <c r="H411" s="9"/>
      <c r="I411" s="9"/>
    </row>
    <row r="412" ht="12.75" customHeight="1">
      <c r="C412" s="9"/>
      <c r="H412" s="9"/>
      <c r="I412" s="9"/>
    </row>
    <row r="413" ht="12.75" customHeight="1">
      <c r="C413" s="9"/>
      <c r="H413" s="9"/>
      <c r="I413" s="9"/>
    </row>
    <row r="414" ht="12.75" customHeight="1">
      <c r="C414" s="9"/>
      <c r="H414" s="9"/>
      <c r="I414" s="9"/>
    </row>
    <row r="415" ht="12.75" customHeight="1">
      <c r="C415" s="9"/>
      <c r="H415" s="9"/>
      <c r="I415" s="9"/>
    </row>
    <row r="416" ht="12.75" customHeight="1">
      <c r="C416" s="9"/>
      <c r="H416" s="9"/>
      <c r="I416" s="9"/>
    </row>
    <row r="417" ht="12.75" customHeight="1">
      <c r="C417" s="9"/>
      <c r="H417" s="9"/>
      <c r="I417" s="9"/>
    </row>
    <row r="418" ht="12.75" customHeight="1">
      <c r="C418" s="9"/>
      <c r="H418" s="9"/>
      <c r="I418" s="9"/>
    </row>
    <row r="419" ht="12.75" customHeight="1">
      <c r="C419" s="9"/>
      <c r="H419" s="9"/>
      <c r="I419" s="9"/>
    </row>
    <row r="420" ht="12.75" customHeight="1">
      <c r="C420" s="9"/>
      <c r="H420" s="9"/>
      <c r="I420" s="9"/>
    </row>
    <row r="421" ht="12.75" customHeight="1">
      <c r="C421" s="9"/>
      <c r="H421" s="9"/>
      <c r="I421" s="9"/>
    </row>
    <row r="422" ht="12.75" customHeight="1">
      <c r="C422" s="9"/>
      <c r="H422" s="9"/>
      <c r="I422" s="9"/>
    </row>
    <row r="423" ht="12.75" customHeight="1">
      <c r="C423" s="9"/>
      <c r="H423" s="9"/>
      <c r="I423" s="9"/>
    </row>
    <row r="424" ht="12.75" customHeight="1">
      <c r="C424" s="9"/>
      <c r="H424" s="9"/>
      <c r="I424" s="9"/>
    </row>
    <row r="425" ht="12.75" customHeight="1">
      <c r="C425" s="9"/>
      <c r="H425" s="9"/>
      <c r="I425" s="9"/>
    </row>
    <row r="426" ht="12.75" customHeight="1">
      <c r="C426" s="9"/>
      <c r="H426" s="9"/>
      <c r="I426" s="9"/>
    </row>
    <row r="427" ht="12.75" customHeight="1">
      <c r="C427" s="9"/>
      <c r="H427" s="9"/>
      <c r="I427" s="9"/>
    </row>
    <row r="428" ht="12.75" customHeight="1">
      <c r="C428" s="9"/>
      <c r="H428" s="9"/>
      <c r="I428" s="9"/>
    </row>
    <row r="429" ht="12.75" customHeight="1">
      <c r="C429" s="9"/>
      <c r="H429" s="9"/>
      <c r="I429" s="9"/>
    </row>
    <row r="430" ht="12.75" customHeight="1">
      <c r="C430" s="9"/>
      <c r="H430" s="9"/>
      <c r="I430" s="9"/>
    </row>
    <row r="431" ht="12.75" customHeight="1">
      <c r="C431" s="9"/>
      <c r="H431" s="9"/>
      <c r="I431" s="9"/>
    </row>
    <row r="432" ht="12.75" customHeight="1">
      <c r="C432" s="9"/>
      <c r="H432" s="9"/>
      <c r="I432" s="9"/>
    </row>
    <row r="433" ht="12.75" customHeight="1">
      <c r="C433" s="9"/>
      <c r="H433" s="9"/>
      <c r="I433" s="9"/>
    </row>
    <row r="434" ht="12.75" customHeight="1">
      <c r="C434" s="9"/>
      <c r="H434" s="9"/>
      <c r="I434" s="9"/>
    </row>
    <row r="435" ht="12.75" customHeight="1">
      <c r="C435" s="9"/>
      <c r="H435" s="9"/>
      <c r="I435" s="9"/>
    </row>
    <row r="436" ht="12.75" customHeight="1">
      <c r="C436" s="9"/>
      <c r="H436" s="9"/>
      <c r="I436" s="9"/>
    </row>
    <row r="437" ht="12.75" customHeight="1">
      <c r="C437" s="9"/>
      <c r="H437" s="9"/>
      <c r="I437" s="9"/>
    </row>
    <row r="438" ht="12.75" customHeight="1">
      <c r="C438" s="9"/>
      <c r="H438" s="9"/>
      <c r="I438" s="9"/>
    </row>
    <row r="439" ht="12.75" customHeight="1">
      <c r="C439" s="9"/>
      <c r="H439" s="9"/>
      <c r="I439" s="9"/>
    </row>
    <row r="440" ht="12.75" customHeight="1">
      <c r="C440" s="9"/>
      <c r="H440" s="9"/>
      <c r="I440" s="9"/>
    </row>
    <row r="441" ht="12.75" customHeight="1">
      <c r="C441" s="9"/>
      <c r="H441" s="9"/>
      <c r="I441" s="9"/>
    </row>
    <row r="442" ht="12.75" customHeight="1">
      <c r="C442" s="9"/>
      <c r="H442" s="9"/>
      <c r="I442" s="9"/>
    </row>
    <row r="443" ht="12.75" customHeight="1">
      <c r="C443" s="9"/>
      <c r="H443" s="9"/>
      <c r="I443" s="9"/>
    </row>
    <row r="444" ht="12.75" customHeight="1">
      <c r="C444" s="9"/>
      <c r="H444" s="9"/>
      <c r="I444" s="9"/>
    </row>
    <row r="445" ht="12.75" customHeight="1">
      <c r="C445" s="9"/>
      <c r="H445" s="9"/>
      <c r="I445" s="9"/>
    </row>
    <row r="446" ht="12.75" customHeight="1">
      <c r="C446" s="9"/>
      <c r="H446" s="9"/>
      <c r="I446" s="9"/>
    </row>
    <row r="447" ht="12.75" customHeight="1">
      <c r="C447" s="9"/>
      <c r="H447" s="9"/>
      <c r="I447" s="9"/>
    </row>
    <row r="448" ht="12.75" customHeight="1">
      <c r="C448" s="9"/>
      <c r="H448" s="9"/>
      <c r="I448" s="9"/>
    </row>
    <row r="449" ht="12.75" customHeight="1">
      <c r="C449" s="9"/>
      <c r="H449" s="9"/>
      <c r="I449" s="9"/>
    </row>
    <row r="450" ht="12.75" customHeight="1">
      <c r="C450" s="9"/>
      <c r="H450" s="9"/>
      <c r="I450" s="9"/>
    </row>
    <row r="451" ht="12.75" customHeight="1">
      <c r="C451" s="9"/>
      <c r="H451" s="9"/>
      <c r="I451" s="9"/>
    </row>
    <row r="452" ht="12.75" customHeight="1">
      <c r="C452" s="9"/>
      <c r="H452" s="9"/>
      <c r="I452" s="9"/>
    </row>
    <row r="453" ht="12.75" customHeight="1">
      <c r="C453" s="9"/>
      <c r="H453" s="9"/>
      <c r="I453" s="9"/>
    </row>
    <row r="454" ht="12.75" customHeight="1">
      <c r="C454" s="9"/>
      <c r="H454" s="9"/>
      <c r="I454" s="9"/>
    </row>
    <row r="455" ht="12.75" customHeight="1">
      <c r="C455" s="9"/>
      <c r="H455" s="9"/>
      <c r="I455" s="9"/>
    </row>
    <row r="456" ht="12.75" customHeight="1">
      <c r="C456" s="9"/>
      <c r="H456" s="9"/>
      <c r="I456" s="9"/>
    </row>
    <row r="457" ht="12.75" customHeight="1">
      <c r="C457" s="9"/>
      <c r="H457" s="9"/>
      <c r="I457" s="9"/>
    </row>
    <row r="458" ht="12.75" customHeight="1">
      <c r="C458" s="9"/>
      <c r="H458" s="9"/>
      <c r="I458" s="9"/>
    </row>
    <row r="459" ht="12.75" customHeight="1">
      <c r="C459" s="9"/>
      <c r="H459" s="9"/>
      <c r="I459" s="9"/>
    </row>
    <row r="460" ht="12.75" customHeight="1">
      <c r="C460" s="9"/>
      <c r="H460" s="9"/>
      <c r="I460" s="9"/>
    </row>
    <row r="461" ht="12.75" customHeight="1">
      <c r="C461" s="9"/>
      <c r="H461" s="9"/>
      <c r="I461" s="9"/>
    </row>
    <row r="462" ht="12.75" customHeight="1">
      <c r="C462" s="9"/>
      <c r="H462" s="9"/>
      <c r="I462" s="9"/>
    </row>
    <row r="463" ht="12.75" customHeight="1">
      <c r="C463" s="9"/>
      <c r="H463" s="9"/>
      <c r="I463" s="9"/>
    </row>
    <row r="464" ht="12.75" customHeight="1">
      <c r="C464" s="9"/>
      <c r="H464" s="9"/>
      <c r="I464" s="9"/>
    </row>
    <row r="465" ht="12.75" customHeight="1">
      <c r="C465" s="9"/>
      <c r="H465" s="9"/>
      <c r="I465" s="9"/>
    </row>
    <row r="466" ht="12.75" customHeight="1">
      <c r="C466" s="9"/>
      <c r="H466" s="9"/>
      <c r="I466" s="9"/>
    </row>
    <row r="467" ht="12.75" customHeight="1">
      <c r="C467" s="9"/>
      <c r="H467" s="9"/>
      <c r="I467" s="9"/>
    </row>
    <row r="468" ht="12.75" customHeight="1">
      <c r="C468" s="9"/>
      <c r="H468" s="9"/>
      <c r="I468" s="9"/>
    </row>
    <row r="469" ht="12.75" customHeight="1">
      <c r="C469" s="9"/>
      <c r="H469" s="9"/>
      <c r="I469" s="9"/>
    </row>
    <row r="470" ht="12.75" customHeight="1">
      <c r="C470" s="9"/>
      <c r="H470" s="9"/>
      <c r="I470" s="9"/>
    </row>
    <row r="471" ht="12.75" customHeight="1">
      <c r="C471" s="9"/>
      <c r="H471" s="9"/>
      <c r="I471" s="9"/>
    </row>
    <row r="472" ht="12.75" customHeight="1">
      <c r="C472" s="9"/>
      <c r="H472" s="9"/>
      <c r="I472" s="9"/>
    </row>
    <row r="473" ht="12.75" customHeight="1">
      <c r="C473" s="9"/>
      <c r="H473" s="9"/>
      <c r="I473" s="9"/>
    </row>
    <row r="474" ht="12.75" customHeight="1">
      <c r="C474" s="9"/>
      <c r="H474" s="9"/>
      <c r="I474" s="9"/>
    </row>
    <row r="475" ht="12.75" customHeight="1">
      <c r="C475" s="9"/>
      <c r="H475" s="9"/>
      <c r="I475" s="9"/>
    </row>
    <row r="476" ht="12.75" customHeight="1">
      <c r="C476" s="9"/>
      <c r="H476" s="9"/>
      <c r="I476" s="9"/>
    </row>
    <row r="477" ht="12.75" customHeight="1">
      <c r="C477" s="9"/>
      <c r="H477" s="9"/>
      <c r="I477" s="9"/>
    </row>
    <row r="478" ht="12.75" customHeight="1">
      <c r="C478" s="9"/>
      <c r="H478" s="9"/>
      <c r="I478" s="9"/>
    </row>
    <row r="479" ht="12.75" customHeight="1">
      <c r="C479" s="9"/>
      <c r="H479" s="9"/>
      <c r="I479" s="9"/>
    </row>
    <row r="480" ht="12.75" customHeight="1">
      <c r="C480" s="9"/>
      <c r="H480" s="9"/>
      <c r="I480" s="9"/>
    </row>
    <row r="481" ht="12.75" customHeight="1">
      <c r="C481" s="9"/>
      <c r="H481" s="9"/>
      <c r="I481" s="9"/>
    </row>
    <row r="482" ht="12.75" customHeight="1">
      <c r="C482" s="9"/>
      <c r="H482" s="9"/>
      <c r="I482" s="9"/>
    </row>
    <row r="483" ht="12.75" customHeight="1">
      <c r="C483" s="9"/>
      <c r="H483" s="9"/>
      <c r="I483" s="9"/>
    </row>
    <row r="484" ht="12.75" customHeight="1">
      <c r="C484" s="9"/>
      <c r="H484" s="9"/>
      <c r="I484" s="9"/>
    </row>
    <row r="485" ht="12.75" customHeight="1">
      <c r="C485" s="9"/>
      <c r="H485" s="9"/>
      <c r="I485" s="9"/>
    </row>
    <row r="486" ht="12.75" customHeight="1">
      <c r="C486" s="9"/>
      <c r="H486" s="9"/>
      <c r="I486" s="9"/>
    </row>
    <row r="487" ht="12.75" customHeight="1">
      <c r="C487" s="9"/>
      <c r="H487" s="9"/>
      <c r="I487" s="9"/>
    </row>
    <row r="488" ht="12.75" customHeight="1">
      <c r="C488" s="9"/>
      <c r="H488" s="9"/>
      <c r="I488" s="9"/>
    </row>
    <row r="489" ht="12.75" customHeight="1">
      <c r="C489" s="9"/>
      <c r="H489" s="9"/>
      <c r="I489" s="9"/>
    </row>
    <row r="490" ht="12.75" customHeight="1">
      <c r="C490" s="9"/>
      <c r="H490" s="9"/>
      <c r="I490" s="9"/>
    </row>
    <row r="491" ht="12.75" customHeight="1">
      <c r="C491" s="9"/>
      <c r="H491" s="9"/>
      <c r="I491" s="9"/>
    </row>
    <row r="492" ht="12.75" customHeight="1">
      <c r="C492" s="9"/>
      <c r="H492" s="9"/>
      <c r="I492" s="9"/>
    </row>
    <row r="493" ht="12.75" customHeight="1">
      <c r="C493" s="9"/>
      <c r="H493" s="9"/>
      <c r="I493" s="9"/>
    </row>
    <row r="494" ht="12.75" customHeight="1">
      <c r="C494" s="9"/>
      <c r="H494" s="9"/>
      <c r="I494" s="9"/>
    </row>
    <row r="495" ht="12.75" customHeight="1">
      <c r="C495" s="9"/>
      <c r="H495" s="9"/>
      <c r="I495" s="9"/>
    </row>
    <row r="496" ht="12.75" customHeight="1">
      <c r="C496" s="9"/>
      <c r="H496" s="9"/>
      <c r="I496" s="9"/>
    </row>
    <row r="497" ht="12.75" customHeight="1">
      <c r="C497" s="9"/>
      <c r="H497" s="9"/>
      <c r="I497" s="9"/>
    </row>
    <row r="498" ht="12.75" customHeight="1">
      <c r="C498" s="9"/>
      <c r="H498" s="9"/>
      <c r="I498" s="9"/>
    </row>
    <row r="499" ht="12.75" customHeight="1">
      <c r="C499" s="9"/>
      <c r="H499" s="9"/>
      <c r="I499" s="9"/>
    </row>
    <row r="500" ht="12.75" customHeight="1">
      <c r="C500" s="9"/>
      <c r="H500" s="9"/>
      <c r="I500" s="9"/>
    </row>
    <row r="501" ht="12.75" customHeight="1">
      <c r="C501" s="9"/>
      <c r="H501" s="9"/>
      <c r="I501" s="9"/>
    </row>
    <row r="502" ht="12.75" customHeight="1">
      <c r="C502" s="9"/>
      <c r="H502" s="9"/>
      <c r="I502" s="9"/>
    </row>
    <row r="503" ht="12.75" customHeight="1">
      <c r="C503" s="9"/>
      <c r="H503" s="9"/>
      <c r="I503" s="9"/>
    </row>
    <row r="504" ht="12.75" customHeight="1">
      <c r="C504" s="9"/>
      <c r="H504" s="9"/>
      <c r="I504" s="9"/>
    </row>
    <row r="505" ht="12.75" customHeight="1">
      <c r="C505" s="9"/>
      <c r="H505" s="9"/>
      <c r="I505" s="9"/>
    </row>
    <row r="506" ht="12.75" customHeight="1">
      <c r="C506" s="9"/>
      <c r="H506" s="9"/>
      <c r="I506" s="9"/>
    </row>
    <row r="507" ht="12.75" customHeight="1">
      <c r="C507" s="9"/>
      <c r="H507" s="9"/>
      <c r="I507" s="9"/>
    </row>
    <row r="508" ht="12.75" customHeight="1">
      <c r="C508" s="9"/>
      <c r="H508" s="9"/>
      <c r="I508" s="9"/>
    </row>
    <row r="509" ht="12.75" customHeight="1">
      <c r="C509" s="9"/>
      <c r="H509" s="9"/>
      <c r="I509" s="9"/>
    </row>
    <row r="510" ht="12.75" customHeight="1">
      <c r="C510" s="9"/>
      <c r="H510" s="9"/>
      <c r="I510" s="9"/>
    </row>
    <row r="511" ht="12.75" customHeight="1">
      <c r="C511" s="9"/>
      <c r="H511" s="9"/>
      <c r="I511" s="9"/>
    </row>
    <row r="512" ht="12.75" customHeight="1">
      <c r="C512" s="9"/>
      <c r="H512" s="9"/>
      <c r="I512" s="9"/>
    </row>
    <row r="513" ht="12.75" customHeight="1">
      <c r="C513" s="9"/>
      <c r="H513" s="9"/>
      <c r="I513" s="9"/>
    </row>
    <row r="514" ht="12.75" customHeight="1">
      <c r="C514" s="9"/>
      <c r="H514" s="9"/>
      <c r="I514" s="9"/>
    </row>
    <row r="515" ht="12.75" customHeight="1">
      <c r="C515" s="9"/>
      <c r="H515" s="9"/>
      <c r="I515" s="9"/>
    </row>
    <row r="516" ht="12.75" customHeight="1">
      <c r="C516" s="9"/>
      <c r="H516" s="9"/>
      <c r="I516" s="9"/>
    </row>
    <row r="517" ht="12.75" customHeight="1">
      <c r="C517" s="9"/>
      <c r="H517" s="9"/>
      <c r="I517" s="9"/>
    </row>
    <row r="518" ht="12.75" customHeight="1">
      <c r="C518" s="9"/>
      <c r="H518" s="9"/>
      <c r="I518" s="9"/>
    </row>
    <row r="519" ht="12.75" customHeight="1">
      <c r="C519" s="9"/>
      <c r="H519" s="9"/>
      <c r="I519" s="9"/>
    </row>
    <row r="520" ht="12.75" customHeight="1">
      <c r="C520" s="9"/>
      <c r="H520" s="9"/>
      <c r="I520" s="9"/>
    </row>
    <row r="521" ht="12.75" customHeight="1">
      <c r="C521" s="9"/>
      <c r="H521" s="9"/>
      <c r="I521" s="9"/>
    </row>
    <row r="522" ht="12.75" customHeight="1">
      <c r="C522" s="9"/>
      <c r="H522" s="9"/>
      <c r="I522" s="9"/>
    </row>
    <row r="523" ht="12.75" customHeight="1">
      <c r="C523" s="9"/>
      <c r="H523" s="9"/>
      <c r="I523" s="9"/>
    </row>
    <row r="524" ht="12.75" customHeight="1">
      <c r="C524" s="9"/>
      <c r="H524" s="9"/>
      <c r="I524" s="9"/>
    </row>
    <row r="525" ht="12.75" customHeight="1">
      <c r="C525" s="9"/>
      <c r="H525" s="9"/>
      <c r="I525" s="9"/>
    </row>
    <row r="526" ht="12.75" customHeight="1">
      <c r="C526" s="9"/>
      <c r="H526" s="9"/>
      <c r="I526" s="9"/>
    </row>
    <row r="527" ht="12.75" customHeight="1">
      <c r="C527" s="9"/>
      <c r="H527" s="9"/>
      <c r="I527" s="9"/>
    </row>
    <row r="528" ht="12.75" customHeight="1">
      <c r="C528" s="9"/>
      <c r="H528" s="9"/>
      <c r="I528" s="9"/>
    </row>
    <row r="529" ht="12.75" customHeight="1">
      <c r="C529" s="9"/>
      <c r="H529" s="9"/>
      <c r="I529" s="9"/>
    </row>
    <row r="530" ht="12.75" customHeight="1">
      <c r="C530" s="9"/>
      <c r="H530" s="9"/>
      <c r="I530" s="9"/>
    </row>
    <row r="531" ht="12.75" customHeight="1">
      <c r="C531" s="9"/>
      <c r="H531" s="9"/>
      <c r="I531" s="9"/>
    </row>
    <row r="532" ht="12.75" customHeight="1">
      <c r="C532" s="9"/>
      <c r="H532" s="9"/>
      <c r="I532" s="9"/>
    </row>
    <row r="533" ht="12.75" customHeight="1">
      <c r="C533" s="9"/>
      <c r="H533" s="9"/>
      <c r="I533" s="9"/>
    </row>
    <row r="534" ht="12.75" customHeight="1">
      <c r="C534" s="9"/>
      <c r="H534" s="9"/>
      <c r="I534" s="9"/>
    </row>
    <row r="535" ht="12.75" customHeight="1">
      <c r="C535" s="9"/>
      <c r="H535" s="9"/>
      <c r="I535" s="9"/>
    </row>
    <row r="536" ht="12.75" customHeight="1">
      <c r="C536" s="9"/>
      <c r="H536" s="9"/>
      <c r="I536" s="9"/>
    </row>
    <row r="537" ht="12.75" customHeight="1">
      <c r="C537" s="9"/>
      <c r="H537" s="9"/>
      <c r="I537" s="9"/>
    </row>
    <row r="538" ht="12.75" customHeight="1">
      <c r="C538" s="9"/>
      <c r="H538" s="9"/>
      <c r="I538" s="9"/>
    </row>
    <row r="539" ht="12.75" customHeight="1">
      <c r="C539" s="9"/>
      <c r="H539" s="9"/>
      <c r="I539" s="9"/>
    </row>
    <row r="540" ht="12.75" customHeight="1">
      <c r="C540" s="9"/>
      <c r="H540" s="9"/>
      <c r="I540" s="9"/>
    </row>
    <row r="541" ht="12.75" customHeight="1">
      <c r="C541" s="9"/>
      <c r="H541" s="9"/>
      <c r="I541" s="9"/>
    </row>
    <row r="542" ht="12.75" customHeight="1">
      <c r="C542" s="9"/>
      <c r="H542" s="9"/>
      <c r="I542" s="9"/>
    </row>
    <row r="543" ht="12.75" customHeight="1">
      <c r="C543" s="9"/>
      <c r="H543" s="9"/>
      <c r="I543" s="9"/>
    </row>
    <row r="544" ht="12.75" customHeight="1">
      <c r="C544" s="9"/>
      <c r="H544" s="9"/>
      <c r="I544" s="9"/>
    </row>
    <row r="545" ht="12.75" customHeight="1">
      <c r="C545" s="9"/>
      <c r="H545" s="9"/>
      <c r="I545" s="9"/>
    </row>
    <row r="546" ht="12.75" customHeight="1">
      <c r="C546" s="9"/>
      <c r="H546" s="9"/>
      <c r="I546" s="9"/>
    </row>
    <row r="547" ht="12.75" customHeight="1">
      <c r="C547" s="9"/>
      <c r="H547" s="9"/>
      <c r="I547" s="9"/>
    </row>
    <row r="548" ht="12.75" customHeight="1">
      <c r="C548" s="9"/>
      <c r="H548" s="9"/>
      <c r="I548" s="9"/>
    </row>
    <row r="549" ht="12.75" customHeight="1">
      <c r="C549" s="9"/>
      <c r="H549" s="9"/>
      <c r="I549" s="9"/>
    </row>
    <row r="550" ht="12.75" customHeight="1">
      <c r="C550" s="9"/>
      <c r="H550" s="9"/>
      <c r="I550" s="9"/>
    </row>
    <row r="551" ht="12.75" customHeight="1">
      <c r="C551" s="9"/>
      <c r="H551" s="9"/>
      <c r="I551" s="9"/>
    </row>
    <row r="552" ht="12.75" customHeight="1">
      <c r="C552" s="9"/>
      <c r="H552" s="9"/>
      <c r="I552" s="9"/>
    </row>
    <row r="553" ht="12.75" customHeight="1">
      <c r="C553" s="9"/>
      <c r="H553" s="9"/>
      <c r="I553" s="9"/>
    </row>
    <row r="554" ht="12.75" customHeight="1">
      <c r="C554" s="9"/>
      <c r="H554" s="9"/>
      <c r="I554" s="9"/>
    </row>
    <row r="555" ht="12.75" customHeight="1">
      <c r="C555" s="9"/>
      <c r="H555" s="9"/>
      <c r="I555" s="9"/>
    </row>
    <row r="556" ht="12.75" customHeight="1">
      <c r="C556" s="9"/>
      <c r="H556" s="9"/>
      <c r="I556" s="9"/>
    </row>
    <row r="557" ht="12.75" customHeight="1">
      <c r="C557" s="9"/>
      <c r="H557" s="9"/>
      <c r="I557" s="9"/>
    </row>
    <row r="558" ht="12.75" customHeight="1">
      <c r="C558" s="9"/>
      <c r="H558" s="9"/>
      <c r="I558" s="9"/>
    </row>
    <row r="559" ht="12.75" customHeight="1">
      <c r="C559" s="9"/>
      <c r="H559" s="9"/>
      <c r="I559" s="9"/>
    </row>
    <row r="560" ht="12.75" customHeight="1">
      <c r="C560" s="9"/>
      <c r="H560" s="9"/>
      <c r="I560" s="9"/>
    </row>
    <row r="561" ht="12.75" customHeight="1">
      <c r="C561" s="9"/>
      <c r="H561" s="9"/>
      <c r="I561" s="9"/>
    </row>
    <row r="562" ht="12.75" customHeight="1">
      <c r="C562" s="9"/>
      <c r="H562" s="9"/>
      <c r="I562" s="9"/>
    </row>
    <row r="563" ht="12.75" customHeight="1">
      <c r="C563" s="9"/>
      <c r="H563" s="9"/>
      <c r="I563" s="9"/>
    </row>
    <row r="564" ht="12.75" customHeight="1">
      <c r="C564" s="9"/>
      <c r="H564" s="9"/>
      <c r="I564" s="9"/>
    </row>
    <row r="565" ht="12.75" customHeight="1">
      <c r="C565" s="9"/>
      <c r="H565" s="9"/>
      <c r="I565" s="9"/>
    </row>
    <row r="566" ht="12.75" customHeight="1">
      <c r="C566" s="9"/>
      <c r="H566" s="9"/>
      <c r="I566" s="9"/>
    </row>
    <row r="567" ht="12.75" customHeight="1">
      <c r="C567" s="9"/>
      <c r="H567" s="9"/>
      <c r="I567" s="9"/>
    </row>
    <row r="568" ht="12.75" customHeight="1">
      <c r="C568" s="9"/>
      <c r="H568" s="9"/>
      <c r="I568" s="9"/>
    </row>
    <row r="569" ht="12.75" customHeight="1">
      <c r="C569" s="9"/>
      <c r="H569" s="9"/>
      <c r="I569" s="9"/>
    </row>
    <row r="570" ht="12.75" customHeight="1">
      <c r="C570" s="9"/>
      <c r="H570" s="9"/>
      <c r="I570" s="9"/>
    </row>
    <row r="571" ht="12.75" customHeight="1">
      <c r="C571" s="9"/>
      <c r="H571" s="9"/>
      <c r="I571" s="9"/>
    </row>
    <row r="572" ht="12.75" customHeight="1">
      <c r="C572" s="9"/>
      <c r="H572" s="9"/>
      <c r="I572" s="9"/>
    </row>
    <row r="573" ht="12.75" customHeight="1">
      <c r="C573" s="9"/>
      <c r="H573" s="9"/>
      <c r="I573" s="9"/>
    </row>
    <row r="574" ht="12.75" customHeight="1">
      <c r="C574" s="9"/>
      <c r="H574" s="9"/>
      <c r="I574" s="9"/>
    </row>
    <row r="575" ht="12.75" customHeight="1">
      <c r="C575" s="9"/>
      <c r="H575" s="9"/>
      <c r="I575" s="9"/>
    </row>
    <row r="576" ht="12.75" customHeight="1">
      <c r="C576" s="9"/>
      <c r="H576" s="9"/>
      <c r="I576" s="9"/>
    </row>
    <row r="577" ht="12.75" customHeight="1">
      <c r="C577" s="9"/>
      <c r="H577" s="9"/>
      <c r="I577" s="9"/>
    </row>
    <row r="578" ht="12.75" customHeight="1">
      <c r="C578" s="9"/>
      <c r="H578" s="9"/>
      <c r="I578" s="9"/>
    </row>
    <row r="579" ht="12.75" customHeight="1">
      <c r="C579" s="9"/>
      <c r="H579" s="9"/>
      <c r="I579" s="9"/>
    </row>
    <row r="580" ht="12.75" customHeight="1">
      <c r="C580" s="9"/>
      <c r="H580" s="9"/>
      <c r="I580" s="9"/>
    </row>
    <row r="581" ht="12.75" customHeight="1">
      <c r="C581" s="9"/>
      <c r="H581" s="9"/>
      <c r="I581" s="9"/>
    </row>
    <row r="582" ht="12.75" customHeight="1">
      <c r="C582" s="9"/>
      <c r="H582" s="9"/>
      <c r="I582" s="9"/>
    </row>
    <row r="583" ht="12.75" customHeight="1">
      <c r="C583" s="9"/>
      <c r="H583" s="9"/>
      <c r="I583" s="9"/>
    </row>
    <row r="584" ht="12.75" customHeight="1">
      <c r="C584" s="9"/>
      <c r="H584" s="9"/>
      <c r="I584" s="9"/>
    </row>
    <row r="585" ht="12.75" customHeight="1">
      <c r="C585" s="9"/>
      <c r="H585" s="9"/>
      <c r="I585" s="9"/>
    </row>
    <row r="586" ht="12.75" customHeight="1">
      <c r="C586" s="9"/>
      <c r="H586" s="9"/>
      <c r="I586" s="9"/>
    </row>
    <row r="587" ht="12.75" customHeight="1">
      <c r="C587" s="9"/>
      <c r="H587" s="9"/>
      <c r="I587" s="9"/>
    </row>
    <row r="588" ht="12.75" customHeight="1">
      <c r="C588" s="9"/>
      <c r="H588" s="9"/>
      <c r="I588" s="9"/>
    </row>
    <row r="589" ht="12.75" customHeight="1">
      <c r="C589" s="9"/>
      <c r="H589" s="9"/>
      <c r="I589" s="9"/>
    </row>
    <row r="590" ht="12.75" customHeight="1">
      <c r="C590" s="9"/>
      <c r="H590" s="9"/>
      <c r="I590" s="9"/>
    </row>
    <row r="591" ht="12.75" customHeight="1">
      <c r="C591" s="9"/>
      <c r="H591" s="9"/>
      <c r="I591" s="9"/>
    </row>
    <row r="592" ht="12.75" customHeight="1">
      <c r="C592" s="9"/>
      <c r="H592" s="9"/>
      <c r="I592" s="9"/>
    </row>
    <row r="593" ht="12.75" customHeight="1">
      <c r="C593" s="9"/>
      <c r="H593" s="9"/>
      <c r="I593" s="9"/>
    </row>
    <row r="594" ht="12.75" customHeight="1">
      <c r="C594" s="9"/>
      <c r="H594" s="9"/>
      <c r="I594" s="9"/>
    </row>
    <row r="595" ht="12.75" customHeight="1">
      <c r="C595" s="9"/>
      <c r="H595" s="9"/>
      <c r="I595" s="9"/>
    </row>
    <row r="596" ht="12.75" customHeight="1">
      <c r="C596" s="9"/>
      <c r="H596" s="9"/>
      <c r="I596" s="9"/>
    </row>
    <row r="597" ht="12.75" customHeight="1">
      <c r="C597" s="9"/>
      <c r="H597" s="9"/>
      <c r="I597" s="9"/>
    </row>
    <row r="598" ht="12.75" customHeight="1">
      <c r="C598" s="9"/>
      <c r="H598" s="9"/>
      <c r="I598" s="9"/>
    </row>
    <row r="599" ht="12.75" customHeight="1">
      <c r="C599" s="9"/>
      <c r="H599" s="9"/>
      <c r="I599" s="9"/>
    </row>
    <row r="600" ht="12.75" customHeight="1">
      <c r="C600" s="9"/>
      <c r="H600" s="9"/>
      <c r="I600" s="9"/>
    </row>
    <row r="601" ht="12.75" customHeight="1">
      <c r="C601" s="9"/>
      <c r="H601" s="9"/>
      <c r="I601" s="9"/>
    </row>
    <row r="602" ht="12.75" customHeight="1">
      <c r="C602" s="9"/>
      <c r="H602" s="9"/>
      <c r="I602" s="9"/>
    </row>
    <row r="603" ht="12.75" customHeight="1">
      <c r="C603" s="9"/>
      <c r="H603" s="9"/>
      <c r="I603" s="9"/>
    </row>
    <row r="604" ht="12.75" customHeight="1">
      <c r="C604" s="9"/>
      <c r="H604" s="9"/>
      <c r="I604" s="9"/>
    </row>
    <row r="605" ht="12.75" customHeight="1">
      <c r="C605" s="9"/>
      <c r="H605" s="9"/>
      <c r="I605" s="9"/>
    </row>
    <row r="606" ht="12.75" customHeight="1">
      <c r="C606" s="9"/>
      <c r="H606" s="9"/>
      <c r="I606" s="9"/>
    </row>
    <row r="607" ht="12.75" customHeight="1">
      <c r="C607" s="9"/>
      <c r="H607" s="9"/>
      <c r="I607" s="9"/>
    </row>
    <row r="608" ht="12.75" customHeight="1">
      <c r="C608" s="9"/>
      <c r="H608" s="9"/>
      <c r="I608" s="9"/>
    </row>
    <row r="609" ht="12.75" customHeight="1">
      <c r="C609" s="9"/>
      <c r="H609" s="9"/>
      <c r="I609" s="9"/>
    </row>
    <row r="610" ht="12.75" customHeight="1">
      <c r="C610" s="9"/>
      <c r="H610" s="9"/>
      <c r="I610" s="9"/>
    </row>
    <row r="611" ht="12.75" customHeight="1">
      <c r="C611" s="9"/>
      <c r="H611" s="9"/>
      <c r="I611" s="9"/>
    </row>
    <row r="612" ht="12.75" customHeight="1">
      <c r="C612" s="9"/>
      <c r="H612" s="9"/>
      <c r="I612" s="9"/>
    </row>
    <row r="613" ht="12.75" customHeight="1">
      <c r="C613" s="9"/>
      <c r="H613" s="9"/>
      <c r="I613" s="9"/>
    </row>
    <row r="614" ht="12.75" customHeight="1">
      <c r="C614" s="9"/>
      <c r="H614" s="9"/>
      <c r="I614" s="9"/>
    </row>
    <row r="615" ht="12.75" customHeight="1">
      <c r="C615" s="9"/>
      <c r="H615" s="9"/>
      <c r="I615" s="9"/>
    </row>
    <row r="616" ht="12.75" customHeight="1">
      <c r="C616" s="9"/>
      <c r="H616" s="9"/>
      <c r="I616" s="9"/>
    </row>
    <row r="617" ht="12.75" customHeight="1">
      <c r="C617" s="9"/>
      <c r="H617" s="9"/>
      <c r="I617" s="9"/>
    </row>
    <row r="618" ht="12.75" customHeight="1">
      <c r="C618" s="9"/>
      <c r="H618" s="9"/>
      <c r="I618" s="9"/>
    </row>
    <row r="619" ht="12.75" customHeight="1">
      <c r="C619" s="9"/>
      <c r="H619" s="9"/>
      <c r="I619" s="9"/>
    </row>
    <row r="620" ht="12.75" customHeight="1">
      <c r="C620" s="9"/>
      <c r="H620" s="9"/>
      <c r="I620" s="9"/>
    </row>
    <row r="621" ht="12.75" customHeight="1">
      <c r="C621" s="9"/>
      <c r="H621" s="9"/>
      <c r="I621" s="9"/>
    </row>
    <row r="622" ht="12.75" customHeight="1">
      <c r="C622" s="9"/>
      <c r="H622" s="9"/>
      <c r="I622" s="9"/>
    </row>
    <row r="623" ht="12.75" customHeight="1">
      <c r="C623" s="9"/>
      <c r="H623" s="9"/>
      <c r="I623" s="9"/>
    </row>
    <row r="624" ht="12.75" customHeight="1">
      <c r="C624" s="9"/>
      <c r="H624" s="9"/>
      <c r="I624" s="9"/>
    </row>
    <row r="625" ht="12.75" customHeight="1">
      <c r="C625" s="9"/>
      <c r="H625" s="9"/>
      <c r="I625" s="9"/>
    </row>
    <row r="626" ht="12.75" customHeight="1">
      <c r="C626" s="9"/>
      <c r="H626" s="9"/>
      <c r="I626" s="9"/>
    </row>
    <row r="627" ht="12.75" customHeight="1">
      <c r="C627" s="9"/>
      <c r="H627" s="9"/>
      <c r="I627" s="9"/>
    </row>
    <row r="628" ht="12.75" customHeight="1">
      <c r="C628" s="9"/>
      <c r="H628" s="9"/>
      <c r="I628" s="9"/>
    </row>
    <row r="629" ht="12.75" customHeight="1">
      <c r="C629" s="9"/>
      <c r="H629" s="9"/>
      <c r="I629" s="9"/>
    </row>
    <row r="630" ht="12.75" customHeight="1">
      <c r="C630" s="9"/>
      <c r="H630" s="9"/>
      <c r="I630" s="9"/>
    </row>
    <row r="631" ht="12.75" customHeight="1">
      <c r="C631" s="9"/>
      <c r="H631" s="9"/>
      <c r="I631" s="9"/>
    </row>
    <row r="632" ht="12.75" customHeight="1">
      <c r="C632" s="9"/>
      <c r="H632" s="9"/>
      <c r="I632" s="9"/>
    </row>
    <row r="633" ht="12.75" customHeight="1">
      <c r="C633" s="9"/>
      <c r="H633" s="9"/>
      <c r="I633" s="9"/>
    </row>
    <row r="634" ht="12.75" customHeight="1">
      <c r="C634" s="9"/>
      <c r="H634" s="9"/>
      <c r="I634" s="9"/>
    </row>
    <row r="635" ht="12.75" customHeight="1">
      <c r="C635" s="9"/>
      <c r="H635" s="9"/>
      <c r="I635" s="9"/>
    </row>
    <row r="636" ht="12.75" customHeight="1">
      <c r="C636" s="9"/>
      <c r="H636" s="9"/>
      <c r="I636" s="9"/>
    </row>
    <row r="637" ht="12.75" customHeight="1">
      <c r="C637" s="9"/>
      <c r="H637" s="9"/>
      <c r="I637" s="9"/>
    </row>
    <row r="638" ht="12.75" customHeight="1">
      <c r="C638" s="9"/>
      <c r="H638" s="9"/>
      <c r="I638" s="9"/>
    </row>
    <row r="639" ht="12.75" customHeight="1">
      <c r="C639" s="9"/>
      <c r="H639" s="9"/>
      <c r="I639" s="9"/>
    </row>
    <row r="640" ht="12.75" customHeight="1">
      <c r="C640" s="9"/>
      <c r="H640" s="9"/>
      <c r="I640" s="9"/>
    </row>
    <row r="641" ht="12.75" customHeight="1">
      <c r="C641" s="9"/>
      <c r="H641" s="9"/>
      <c r="I641" s="9"/>
    </row>
    <row r="642" ht="12.75" customHeight="1">
      <c r="C642" s="9"/>
      <c r="H642" s="9"/>
      <c r="I642" s="9"/>
    </row>
    <row r="643" ht="12.75" customHeight="1">
      <c r="C643" s="9"/>
      <c r="H643" s="9"/>
      <c r="I643" s="9"/>
    </row>
    <row r="644" ht="12.75" customHeight="1">
      <c r="C644" s="9"/>
      <c r="H644" s="9"/>
      <c r="I644" s="9"/>
    </row>
    <row r="645" ht="12.75" customHeight="1">
      <c r="C645" s="9"/>
      <c r="H645" s="9"/>
      <c r="I645" s="9"/>
    </row>
    <row r="646" ht="12.75" customHeight="1">
      <c r="C646" s="9"/>
      <c r="H646" s="9"/>
      <c r="I646" s="9"/>
    </row>
    <row r="647" ht="12.75" customHeight="1">
      <c r="C647" s="9"/>
      <c r="H647" s="9"/>
      <c r="I647" s="9"/>
    </row>
    <row r="648" ht="12.75" customHeight="1">
      <c r="C648" s="9"/>
      <c r="H648" s="9"/>
      <c r="I648" s="9"/>
    </row>
    <row r="649" ht="12.75" customHeight="1">
      <c r="C649" s="9"/>
      <c r="H649" s="9"/>
      <c r="I649" s="9"/>
    </row>
    <row r="650" ht="12.75" customHeight="1">
      <c r="C650" s="9"/>
      <c r="H650" s="9"/>
      <c r="I650" s="9"/>
    </row>
    <row r="651" ht="12.75" customHeight="1">
      <c r="C651" s="9"/>
      <c r="H651" s="9"/>
      <c r="I651" s="9"/>
    </row>
    <row r="652" ht="12.75" customHeight="1">
      <c r="C652" s="9"/>
      <c r="H652" s="9"/>
      <c r="I652" s="9"/>
    </row>
    <row r="653" ht="12.75" customHeight="1">
      <c r="C653" s="9"/>
      <c r="H653" s="9"/>
      <c r="I653" s="9"/>
    </row>
    <row r="654" ht="12.75" customHeight="1">
      <c r="C654" s="9"/>
      <c r="H654" s="9"/>
      <c r="I654" s="9"/>
    </row>
    <row r="655" ht="12.75" customHeight="1">
      <c r="C655" s="9"/>
      <c r="H655" s="9"/>
      <c r="I655" s="9"/>
    </row>
    <row r="656" ht="12.75" customHeight="1">
      <c r="C656" s="9"/>
      <c r="H656" s="9"/>
      <c r="I656" s="9"/>
    </row>
    <row r="657" ht="12.75" customHeight="1">
      <c r="C657" s="9"/>
      <c r="H657" s="9"/>
      <c r="I657" s="9"/>
    </row>
    <row r="658" ht="12.75" customHeight="1">
      <c r="C658" s="9"/>
      <c r="H658" s="9"/>
      <c r="I658" s="9"/>
    </row>
    <row r="659" ht="12.75" customHeight="1">
      <c r="C659" s="9"/>
      <c r="H659" s="9"/>
      <c r="I659" s="9"/>
    </row>
    <row r="660" ht="12.75" customHeight="1">
      <c r="C660" s="9"/>
      <c r="H660" s="9"/>
      <c r="I660" s="9"/>
    </row>
    <row r="661" ht="12.75" customHeight="1">
      <c r="C661" s="9"/>
      <c r="H661" s="9"/>
      <c r="I661" s="9"/>
    </row>
    <row r="662" ht="12.75" customHeight="1">
      <c r="C662" s="9"/>
      <c r="H662" s="9"/>
      <c r="I662" s="9"/>
    </row>
    <row r="663" ht="12.75" customHeight="1">
      <c r="C663" s="9"/>
      <c r="H663" s="9"/>
      <c r="I663" s="9"/>
    </row>
    <row r="664" ht="12.75" customHeight="1">
      <c r="C664" s="9"/>
      <c r="H664" s="9"/>
      <c r="I664" s="9"/>
    </row>
    <row r="665" ht="12.75" customHeight="1">
      <c r="C665" s="9"/>
      <c r="H665" s="9"/>
      <c r="I665" s="9"/>
    </row>
    <row r="666" ht="12.75" customHeight="1">
      <c r="C666" s="9"/>
      <c r="H666" s="9"/>
      <c r="I666" s="9"/>
    </row>
    <row r="667" ht="12.75" customHeight="1">
      <c r="C667" s="9"/>
      <c r="H667" s="9"/>
      <c r="I667" s="9"/>
    </row>
    <row r="668" ht="12.75" customHeight="1">
      <c r="C668" s="9"/>
      <c r="H668" s="9"/>
      <c r="I668" s="9"/>
    </row>
    <row r="669" ht="12.75" customHeight="1">
      <c r="C669" s="9"/>
      <c r="H669" s="9"/>
      <c r="I669" s="9"/>
    </row>
    <row r="670" ht="12.75" customHeight="1">
      <c r="C670" s="9"/>
      <c r="H670" s="9"/>
      <c r="I670" s="9"/>
    </row>
    <row r="671" ht="12.75" customHeight="1">
      <c r="C671" s="9"/>
      <c r="H671" s="9"/>
      <c r="I671" s="9"/>
    </row>
    <row r="672" ht="12.75" customHeight="1">
      <c r="C672" s="9"/>
      <c r="H672" s="9"/>
      <c r="I672" s="9"/>
    </row>
    <row r="673" ht="12.75" customHeight="1">
      <c r="C673" s="9"/>
      <c r="H673" s="9"/>
      <c r="I673" s="9"/>
    </row>
    <row r="674" ht="12.75" customHeight="1">
      <c r="C674" s="9"/>
      <c r="H674" s="9"/>
      <c r="I674" s="9"/>
    </row>
    <row r="675" ht="12.75" customHeight="1">
      <c r="C675" s="9"/>
      <c r="H675" s="9"/>
      <c r="I675" s="9"/>
    </row>
    <row r="676" ht="12.75" customHeight="1">
      <c r="C676" s="9"/>
      <c r="H676" s="9"/>
      <c r="I676" s="9"/>
    </row>
    <row r="677" ht="12.75" customHeight="1">
      <c r="C677" s="9"/>
      <c r="H677" s="9"/>
      <c r="I677" s="9"/>
    </row>
    <row r="678" ht="12.75" customHeight="1">
      <c r="C678" s="9"/>
      <c r="H678" s="9"/>
      <c r="I678" s="9"/>
    </row>
    <row r="679" ht="12.75" customHeight="1">
      <c r="C679" s="9"/>
      <c r="H679" s="9"/>
      <c r="I679" s="9"/>
    </row>
    <row r="680" ht="12.75" customHeight="1">
      <c r="C680" s="9"/>
      <c r="H680" s="9"/>
      <c r="I680" s="9"/>
    </row>
    <row r="681" ht="12.75" customHeight="1">
      <c r="C681" s="9"/>
      <c r="H681" s="9"/>
      <c r="I681" s="9"/>
    </row>
    <row r="682" ht="12.75" customHeight="1">
      <c r="C682" s="9"/>
      <c r="H682" s="9"/>
      <c r="I682" s="9"/>
    </row>
    <row r="683" ht="12.75" customHeight="1">
      <c r="C683" s="9"/>
      <c r="H683" s="9"/>
      <c r="I683" s="9"/>
    </row>
    <row r="684" ht="12.75" customHeight="1">
      <c r="C684" s="9"/>
      <c r="H684" s="9"/>
      <c r="I684" s="9"/>
    </row>
    <row r="685" ht="12.75" customHeight="1">
      <c r="C685" s="9"/>
      <c r="H685" s="9"/>
      <c r="I685" s="9"/>
    </row>
    <row r="686" ht="12.75" customHeight="1">
      <c r="C686" s="9"/>
      <c r="H686" s="9"/>
      <c r="I686" s="9"/>
    </row>
    <row r="687" ht="12.75" customHeight="1">
      <c r="C687" s="9"/>
      <c r="H687" s="9"/>
      <c r="I687" s="9"/>
    </row>
    <row r="688" ht="12.75" customHeight="1">
      <c r="C688" s="9"/>
      <c r="H688" s="9"/>
      <c r="I688" s="9"/>
    </row>
    <row r="689" ht="12.75" customHeight="1">
      <c r="C689" s="9"/>
      <c r="H689" s="9"/>
      <c r="I689" s="9"/>
    </row>
    <row r="690" ht="12.75" customHeight="1">
      <c r="C690" s="9"/>
      <c r="H690" s="9"/>
      <c r="I690" s="9"/>
    </row>
    <row r="691" ht="12.75" customHeight="1">
      <c r="C691" s="9"/>
      <c r="H691" s="9"/>
      <c r="I691" s="9"/>
    </row>
    <row r="692" ht="12.75" customHeight="1">
      <c r="C692" s="9"/>
      <c r="H692" s="9"/>
      <c r="I692" s="9"/>
    </row>
    <row r="693" ht="12.75" customHeight="1">
      <c r="C693" s="9"/>
      <c r="H693" s="9"/>
      <c r="I693" s="9"/>
    </row>
    <row r="694" ht="12.75" customHeight="1">
      <c r="C694" s="9"/>
      <c r="H694" s="9"/>
      <c r="I694" s="9"/>
    </row>
    <row r="695" ht="12.75" customHeight="1">
      <c r="C695" s="9"/>
      <c r="H695" s="9"/>
      <c r="I695" s="9"/>
    </row>
    <row r="696" ht="12.75" customHeight="1">
      <c r="C696" s="9"/>
      <c r="H696" s="9"/>
      <c r="I696" s="9"/>
    </row>
    <row r="697" ht="12.75" customHeight="1">
      <c r="C697" s="9"/>
      <c r="H697" s="9"/>
      <c r="I697" s="9"/>
    </row>
    <row r="698" ht="12.75" customHeight="1">
      <c r="C698" s="9"/>
      <c r="H698" s="9"/>
      <c r="I698" s="9"/>
    </row>
    <row r="699" ht="12.75" customHeight="1">
      <c r="C699" s="9"/>
      <c r="H699" s="9"/>
      <c r="I699" s="9"/>
    </row>
    <row r="700" ht="12.75" customHeight="1">
      <c r="C700" s="9"/>
      <c r="H700" s="9"/>
      <c r="I700" s="9"/>
    </row>
    <row r="701" ht="12.75" customHeight="1">
      <c r="C701" s="9"/>
      <c r="H701" s="9"/>
      <c r="I701" s="9"/>
    </row>
    <row r="702" ht="12.75" customHeight="1">
      <c r="C702" s="9"/>
      <c r="H702" s="9"/>
      <c r="I702" s="9"/>
    </row>
    <row r="703" ht="12.75" customHeight="1">
      <c r="C703" s="9"/>
      <c r="H703" s="9"/>
      <c r="I703" s="9"/>
    </row>
    <row r="704" ht="12.75" customHeight="1">
      <c r="C704" s="9"/>
      <c r="H704" s="9"/>
      <c r="I704" s="9"/>
    </row>
    <row r="705" ht="12.75" customHeight="1">
      <c r="C705" s="9"/>
      <c r="H705" s="9"/>
      <c r="I705" s="9"/>
    </row>
    <row r="706" ht="12.75" customHeight="1">
      <c r="C706" s="9"/>
      <c r="H706" s="9"/>
      <c r="I706" s="9"/>
    </row>
    <row r="707" ht="12.75" customHeight="1">
      <c r="C707" s="9"/>
      <c r="H707" s="9"/>
      <c r="I707" s="9"/>
    </row>
    <row r="708" ht="12.75" customHeight="1">
      <c r="C708" s="9"/>
      <c r="H708" s="9"/>
      <c r="I708" s="9"/>
    </row>
    <row r="709" ht="12.75" customHeight="1">
      <c r="C709" s="9"/>
      <c r="H709" s="9"/>
      <c r="I709" s="9"/>
    </row>
    <row r="710" ht="12.75" customHeight="1">
      <c r="C710" s="9"/>
      <c r="H710" s="9"/>
      <c r="I710" s="9"/>
    </row>
    <row r="711" ht="12.75" customHeight="1">
      <c r="C711" s="9"/>
      <c r="H711" s="9"/>
      <c r="I711" s="9"/>
    </row>
    <row r="712" ht="12.75" customHeight="1">
      <c r="C712" s="9"/>
      <c r="H712" s="9"/>
      <c r="I712" s="9"/>
    </row>
    <row r="713" ht="12.75" customHeight="1">
      <c r="C713" s="9"/>
      <c r="H713" s="9"/>
      <c r="I713" s="9"/>
    </row>
    <row r="714" ht="12.75" customHeight="1">
      <c r="C714" s="9"/>
      <c r="H714" s="9"/>
      <c r="I714" s="9"/>
    </row>
    <row r="715" ht="12.75" customHeight="1">
      <c r="C715" s="9"/>
      <c r="H715" s="9"/>
      <c r="I715" s="9"/>
    </row>
    <row r="716" ht="12.75" customHeight="1">
      <c r="C716" s="9"/>
      <c r="H716" s="9"/>
      <c r="I716" s="9"/>
    </row>
    <row r="717" ht="12.75" customHeight="1">
      <c r="C717" s="9"/>
      <c r="H717" s="9"/>
      <c r="I717" s="9"/>
    </row>
    <row r="718" ht="12.75" customHeight="1">
      <c r="C718" s="9"/>
      <c r="H718" s="9"/>
      <c r="I718" s="9"/>
    </row>
    <row r="719" ht="12.75" customHeight="1">
      <c r="C719" s="9"/>
      <c r="H719" s="9"/>
      <c r="I719" s="9"/>
    </row>
    <row r="720" ht="12.75" customHeight="1">
      <c r="C720" s="9"/>
      <c r="H720" s="9"/>
      <c r="I720" s="9"/>
    </row>
    <row r="721" ht="12.75" customHeight="1">
      <c r="C721" s="9"/>
      <c r="H721" s="9"/>
      <c r="I721" s="9"/>
    </row>
    <row r="722" ht="12.75" customHeight="1">
      <c r="C722" s="9"/>
      <c r="H722" s="9"/>
      <c r="I722" s="9"/>
    </row>
    <row r="723" ht="12.75" customHeight="1">
      <c r="C723" s="9"/>
      <c r="H723" s="9"/>
      <c r="I723" s="9"/>
    </row>
    <row r="724" ht="12.75" customHeight="1">
      <c r="C724" s="9"/>
      <c r="H724" s="9"/>
      <c r="I724" s="9"/>
    </row>
    <row r="725" ht="12.75" customHeight="1">
      <c r="C725" s="9"/>
      <c r="H725" s="9"/>
      <c r="I725" s="9"/>
    </row>
    <row r="726" ht="12.75" customHeight="1">
      <c r="C726" s="9"/>
      <c r="H726" s="9"/>
      <c r="I726" s="9"/>
    </row>
    <row r="727" ht="12.75" customHeight="1">
      <c r="C727" s="9"/>
      <c r="H727" s="9"/>
      <c r="I727" s="9"/>
    </row>
    <row r="728" ht="12.75" customHeight="1">
      <c r="C728" s="9"/>
      <c r="H728" s="9"/>
      <c r="I728" s="9"/>
    </row>
    <row r="729" ht="12.75" customHeight="1">
      <c r="C729" s="9"/>
      <c r="H729" s="9"/>
      <c r="I729" s="9"/>
    </row>
    <row r="730" ht="12.75" customHeight="1">
      <c r="C730" s="9"/>
      <c r="H730" s="9"/>
      <c r="I730" s="9"/>
    </row>
    <row r="731" ht="12.75" customHeight="1">
      <c r="C731" s="9"/>
      <c r="H731" s="9"/>
      <c r="I731" s="9"/>
    </row>
    <row r="732" ht="12.75" customHeight="1">
      <c r="C732" s="9"/>
      <c r="H732" s="9"/>
      <c r="I732" s="9"/>
    </row>
    <row r="733" ht="12.75" customHeight="1">
      <c r="C733" s="9"/>
      <c r="H733" s="9"/>
      <c r="I733" s="9"/>
    </row>
    <row r="734" ht="12.75" customHeight="1">
      <c r="C734" s="9"/>
      <c r="H734" s="9"/>
      <c r="I734" s="9"/>
    </row>
    <row r="735" ht="12.75" customHeight="1">
      <c r="C735" s="9"/>
      <c r="H735" s="9"/>
      <c r="I735" s="9"/>
    </row>
    <row r="736" ht="12.75" customHeight="1">
      <c r="C736" s="9"/>
      <c r="H736" s="9"/>
      <c r="I736" s="9"/>
    </row>
    <row r="737" ht="12.75" customHeight="1">
      <c r="C737" s="9"/>
      <c r="H737" s="9"/>
      <c r="I737" s="9"/>
    </row>
    <row r="738" ht="12.75" customHeight="1">
      <c r="C738" s="9"/>
      <c r="H738" s="9"/>
      <c r="I738" s="9"/>
    </row>
    <row r="739" ht="12.75" customHeight="1">
      <c r="C739" s="9"/>
      <c r="H739" s="9"/>
      <c r="I739" s="9"/>
    </row>
    <row r="740" ht="12.75" customHeight="1">
      <c r="C740" s="9"/>
      <c r="H740" s="9"/>
      <c r="I740" s="9"/>
    </row>
    <row r="741" ht="12.75" customHeight="1">
      <c r="C741" s="9"/>
      <c r="H741" s="9"/>
      <c r="I741" s="9"/>
    </row>
    <row r="742" ht="12.75" customHeight="1">
      <c r="C742" s="9"/>
      <c r="H742" s="9"/>
      <c r="I742" s="9"/>
    </row>
    <row r="743" ht="12.75" customHeight="1">
      <c r="C743" s="9"/>
      <c r="H743" s="9"/>
      <c r="I743" s="9"/>
    </row>
    <row r="744" ht="12.75" customHeight="1">
      <c r="C744" s="9"/>
      <c r="H744" s="9"/>
      <c r="I744" s="9"/>
    </row>
    <row r="745" ht="12.75" customHeight="1">
      <c r="C745" s="9"/>
      <c r="H745" s="9"/>
      <c r="I745" s="9"/>
    </row>
    <row r="746" ht="12.75" customHeight="1">
      <c r="C746" s="9"/>
      <c r="H746" s="9"/>
      <c r="I746" s="9"/>
    </row>
    <row r="747" ht="12.75" customHeight="1">
      <c r="C747" s="9"/>
      <c r="H747" s="9"/>
      <c r="I747" s="9"/>
    </row>
    <row r="748" ht="12.75" customHeight="1">
      <c r="C748" s="9"/>
      <c r="H748" s="9"/>
      <c r="I748" s="9"/>
    </row>
    <row r="749" ht="12.75" customHeight="1">
      <c r="C749" s="9"/>
      <c r="H749" s="9"/>
      <c r="I749" s="9"/>
    </row>
    <row r="750" ht="12.75" customHeight="1">
      <c r="C750" s="9"/>
      <c r="H750" s="9"/>
      <c r="I750" s="9"/>
    </row>
    <row r="751" ht="12.75" customHeight="1">
      <c r="C751" s="9"/>
      <c r="H751" s="9"/>
      <c r="I751" s="9"/>
    </row>
    <row r="752" ht="12.75" customHeight="1">
      <c r="C752" s="9"/>
      <c r="H752" s="9"/>
      <c r="I752" s="9"/>
    </row>
    <row r="753" ht="12.75" customHeight="1">
      <c r="C753" s="9"/>
      <c r="H753" s="9"/>
      <c r="I753" s="9"/>
    </row>
    <row r="754" ht="12.75" customHeight="1">
      <c r="C754" s="9"/>
      <c r="H754" s="9"/>
      <c r="I754" s="9"/>
    </row>
    <row r="755" ht="12.75" customHeight="1">
      <c r="C755" s="9"/>
      <c r="H755" s="9"/>
      <c r="I755" s="9"/>
    </row>
    <row r="756" ht="12.75" customHeight="1">
      <c r="C756" s="9"/>
      <c r="H756" s="9"/>
      <c r="I756" s="9"/>
    </row>
    <row r="757" ht="12.75" customHeight="1">
      <c r="C757" s="9"/>
      <c r="H757" s="9"/>
      <c r="I757" s="9"/>
    </row>
    <row r="758" ht="12.75" customHeight="1">
      <c r="C758" s="9"/>
      <c r="H758" s="9"/>
      <c r="I758" s="9"/>
    </row>
    <row r="759" ht="12.75" customHeight="1">
      <c r="C759" s="9"/>
      <c r="H759" s="9"/>
      <c r="I759" s="9"/>
    </row>
    <row r="760" ht="12.75" customHeight="1">
      <c r="C760" s="9"/>
      <c r="H760" s="9"/>
      <c r="I760" s="9"/>
    </row>
    <row r="761" ht="12.75" customHeight="1">
      <c r="C761" s="9"/>
      <c r="H761" s="9"/>
      <c r="I761" s="9"/>
    </row>
    <row r="762" ht="12.75" customHeight="1">
      <c r="C762" s="9"/>
      <c r="H762" s="9"/>
      <c r="I762" s="9"/>
    </row>
    <row r="763" ht="12.75" customHeight="1">
      <c r="C763" s="9"/>
      <c r="H763" s="9"/>
      <c r="I763" s="9"/>
    </row>
    <row r="764" ht="12.75" customHeight="1">
      <c r="C764" s="9"/>
      <c r="H764" s="9"/>
      <c r="I764" s="9"/>
    </row>
    <row r="765" ht="12.75" customHeight="1">
      <c r="C765" s="9"/>
      <c r="H765" s="9"/>
      <c r="I765" s="9"/>
    </row>
    <row r="766" ht="12.75" customHeight="1">
      <c r="C766" s="9"/>
      <c r="H766" s="9"/>
      <c r="I766" s="9"/>
    </row>
    <row r="767" ht="12.75" customHeight="1">
      <c r="C767" s="9"/>
      <c r="H767" s="9"/>
      <c r="I767" s="9"/>
    </row>
    <row r="768" ht="12.75" customHeight="1">
      <c r="C768" s="9"/>
      <c r="H768" s="9"/>
      <c r="I768" s="9"/>
    </row>
    <row r="769" ht="12.75" customHeight="1">
      <c r="C769" s="9"/>
      <c r="H769" s="9"/>
      <c r="I769" s="9"/>
    </row>
    <row r="770" ht="12.75" customHeight="1">
      <c r="C770" s="9"/>
      <c r="H770" s="9"/>
      <c r="I770" s="9"/>
    </row>
    <row r="771" ht="12.75" customHeight="1">
      <c r="C771" s="9"/>
      <c r="H771" s="9"/>
      <c r="I771" s="9"/>
    </row>
    <row r="772" ht="12.75" customHeight="1">
      <c r="C772" s="9"/>
      <c r="H772" s="9"/>
      <c r="I772" s="9"/>
    </row>
    <row r="773" ht="12.75" customHeight="1">
      <c r="C773" s="9"/>
      <c r="H773" s="9"/>
      <c r="I773" s="9"/>
    </row>
    <row r="774" ht="12.75" customHeight="1">
      <c r="C774" s="9"/>
      <c r="H774" s="9"/>
      <c r="I774" s="9"/>
    </row>
    <row r="775" ht="12.75" customHeight="1">
      <c r="C775" s="9"/>
      <c r="H775" s="9"/>
      <c r="I775" s="9"/>
    </row>
    <row r="776" ht="12.75" customHeight="1">
      <c r="C776" s="9"/>
      <c r="H776" s="9"/>
      <c r="I776" s="9"/>
    </row>
    <row r="777" ht="12.75" customHeight="1">
      <c r="C777" s="9"/>
      <c r="H777" s="9"/>
      <c r="I777" s="9"/>
    </row>
    <row r="778" ht="12.75" customHeight="1">
      <c r="C778" s="9"/>
      <c r="H778" s="9"/>
      <c r="I778" s="9"/>
    </row>
    <row r="779" ht="12.75" customHeight="1">
      <c r="C779" s="9"/>
      <c r="H779" s="9"/>
      <c r="I779" s="9"/>
    </row>
    <row r="780" ht="12.75" customHeight="1">
      <c r="C780" s="9"/>
      <c r="H780" s="9"/>
      <c r="I780" s="9"/>
    </row>
    <row r="781" ht="12.75" customHeight="1">
      <c r="C781" s="9"/>
      <c r="H781" s="9"/>
      <c r="I781" s="9"/>
    </row>
    <row r="782" ht="12.75" customHeight="1">
      <c r="C782" s="9"/>
      <c r="H782" s="9"/>
      <c r="I782" s="9"/>
    </row>
    <row r="783" ht="12.75" customHeight="1">
      <c r="C783" s="9"/>
      <c r="H783" s="9"/>
      <c r="I783" s="9"/>
    </row>
    <row r="784" ht="12.75" customHeight="1">
      <c r="C784" s="9"/>
      <c r="H784" s="9"/>
      <c r="I784" s="9"/>
    </row>
    <row r="785" ht="12.75" customHeight="1">
      <c r="C785" s="9"/>
      <c r="H785" s="9"/>
      <c r="I785" s="9"/>
    </row>
    <row r="786" ht="12.75" customHeight="1">
      <c r="C786" s="9"/>
      <c r="H786" s="9"/>
      <c r="I786" s="9"/>
    </row>
    <row r="787" ht="12.75" customHeight="1">
      <c r="C787" s="9"/>
      <c r="H787" s="9"/>
      <c r="I787" s="9"/>
    </row>
    <row r="788" ht="12.75" customHeight="1">
      <c r="C788" s="9"/>
      <c r="H788" s="9"/>
      <c r="I788" s="9"/>
    </row>
    <row r="789" ht="12.75" customHeight="1">
      <c r="C789" s="9"/>
      <c r="H789" s="9"/>
      <c r="I789" s="9"/>
    </row>
    <row r="790" ht="12.75" customHeight="1">
      <c r="C790" s="9"/>
      <c r="H790" s="9"/>
      <c r="I790" s="9"/>
    </row>
    <row r="791" ht="12.75" customHeight="1">
      <c r="C791" s="9"/>
      <c r="H791" s="9"/>
      <c r="I791" s="9"/>
    </row>
    <row r="792" ht="12.75" customHeight="1">
      <c r="C792" s="9"/>
      <c r="H792" s="9"/>
      <c r="I792" s="9"/>
    </row>
    <row r="793" ht="12.75" customHeight="1">
      <c r="C793" s="9"/>
      <c r="H793" s="9"/>
      <c r="I793" s="9"/>
    </row>
    <row r="794" ht="12.75" customHeight="1">
      <c r="C794" s="9"/>
      <c r="H794" s="9"/>
      <c r="I794" s="9"/>
    </row>
    <row r="795" ht="12.75" customHeight="1">
      <c r="C795" s="9"/>
      <c r="H795" s="9"/>
      <c r="I795" s="9"/>
    </row>
    <row r="796" ht="12.75" customHeight="1">
      <c r="C796" s="9"/>
      <c r="H796" s="9"/>
      <c r="I796" s="9"/>
    </row>
    <row r="797" ht="12.75" customHeight="1">
      <c r="C797" s="9"/>
      <c r="H797" s="9"/>
      <c r="I797" s="9"/>
    </row>
    <row r="798" ht="12.75" customHeight="1">
      <c r="C798" s="9"/>
      <c r="H798" s="9"/>
      <c r="I798" s="9"/>
    </row>
    <row r="799" ht="12.75" customHeight="1">
      <c r="C799" s="9"/>
      <c r="H799" s="9"/>
      <c r="I799" s="9"/>
    </row>
    <row r="800" ht="12.75" customHeight="1">
      <c r="C800" s="9"/>
      <c r="H800" s="9"/>
      <c r="I800" s="9"/>
    </row>
    <row r="801" ht="12.75" customHeight="1">
      <c r="C801" s="9"/>
      <c r="H801" s="9"/>
      <c r="I801" s="9"/>
    </row>
    <row r="802" ht="12.75" customHeight="1">
      <c r="C802" s="9"/>
      <c r="H802" s="9"/>
      <c r="I802" s="9"/>
    </row>
    <row r="803" ht="12.75" customHeight="1">
      <c r="C803" s="9"/>
      <c r="H803" s="9"/>
      <c r="I803" s="9"/>
    </row>
    <row r="804" ht="12.75" customHeight="1">
      <c r="C804" s="9"/>
      <c r="H804" s="9"/>
      <c r="I804" s="9"/>
    </row>
    <row r="805" ht="12.75" customHeight="1">
      <c r="C805" s="9"/>
      <c r="H805" s="9"/>
      <c r="I805" s="9"/>
    </row>
    <row r="806" ht="12.75" customHeight="1">
      <c r="C806" s="9"/>
      <c r="H806" s="9"/>
      <c r="I806" s="9"/>
    </row>
    <row r="807" ht="12.75" customHeight="1">
      <c r="C807" s="9"/>
      <c r="H807" s="9"/>
      <c r="I807" s="9"/>
    </row>
    <row r="808" ht="12.75" customHeight="1">
      <c r="C808" s="9"/>
      <c r="H808" s="9"/>
      <c r="I808" s="9"/>
    </row>
    <row r="809" ht="12.75" customHeight="1">
      <c r="C809" s="9"/>
      <c r="H809" s="9"/>
      <c r="I809" s="9"/>
    </row>
    <row r="810" ht="12.75" customHeight="1">
      <c r="C810" s="9"/>
      <c r="H810" s="9"/>
      <c r="I810" s="9"/>
    </row>
    <row r="811" ht="12.75" customHeight="1">
      <c r="C811" s="9"/>
      <c r="H811" s="9"/>
      <c r="I811" s="9"/>
    </row>
    <row r="812" ht="12.75" customHeight="1">
      <c r="C812" s="9"/>
      <c r="H812" s="9"/>
      <c r="I812" s="9"/>
    </row>
    <row r="813" ht="12.75" customHeight="1">
      <c r="C813" s="9"/>
      <c r="H813" s="9"/>
      <c r="I813" s="9"/>
    </row>
    <row r="814" ht="12.75" customHeight="1">
      <c r="C814" s="9"/>
      <c r="H814" s="9"/>
      <c r="I814" s="9"/>
    </row>
    <row r="815" ht="12.75" customHeight="1">
      <c r="C815" s="9"/>
      <c r="H815" s="9"/>
      <c r="I815" s="9"/>
    </row>
    <row r="816" ht="12.75" customHeight="1">
      <c r="C816" s="9"/>
      <c r="H816" s="9"/>
      <c r="I816" s="9"/>
    </row>
    <row r="817" ht="12.75" customHeight="1">
      <c r="C817" s="9"/>
      <c r="H817" s="9"/>
      <c r="I817" s="9"/>
    </row>
    <row r="818" ht="12.75" customHeight="1">
      <c r="C818" s="9"/>
      <c r="H818" s="9"/>
      <c r="I818" s="9"/>
    </row>
    <row r="819" ht="12.75" customHeight="1">
      <c r="C819" s="9"/>
      <c r="H819" s="9"/>
      <c r="I819" s="9"/>
    </row>
    <row r="820" ht="12.75" customHeight="1">
      <c r="C820" s="9"/>
      <c r="H820" s="9"/>
      <c r="I820" s="9"/>
    </row>
    <row r="821" ht="12.75" customHeight="1">
      <c r="C821" s="9"/>
      <c r="H821" s="9"/>
      <c r="I821" s="9"/>
    </row>
    <row r="822" ht="12.75" customHeight="1">
      <c r="C822" s="9"/>
      <c r="H822" s="9"/>
      <c r="I822" s="9"/>
    </row>
    <row r="823" ht="12.75" customHeight="1">
      <c r="C823" s="9"/>
      <c r="H823" s="9"/>
      <c r="I823" s="9"/>
    </row>
    <row r="824" ht="12.75" customHeight="1">
      <c r="C824" s="9"/>
      <c r="H824" s="9"/>
      <c r="I824" s="9"/>
    </row>
    <row r="825" ht="12.75" customHeight="1">
      <c r="C825" s="9"/>
      <c r="H825" s="9"/>
      <c r="I825" s="9"/>
    </row>
    <row r="826" ht="12.75" customHeight="1">
      <c r="C826" s="9"/>
      <c r="H826" s="9"/>
      <c r="I826" s="9"/>
    </row>
    <row r="827" ht="12.75" customHeight="1">
      <c r="C827" s="9"/>
      <c r="H827" s="9"/>
      <c r="I827" s="9"/>
    </row>
    <row r="828" ht="12.75" customHeight="1">
      <c r="C828" s="9"/>
      <c r="H828" s="9"/>
      <c r="I828" s="9"/>
    </row>
    <row r="829" ht="12.75" customHeight="1">
      <c r="C829" s="9"/>
      <c r="H829" s="9"/>
      <c r="I829" s="9"/>
    </row>
    <row r="830" ht="12.75" customHeight="1">
      <c r="C830" s="9"/>
      <c r="H830" s="9"/>
      <c r="I830" s="9"/>
    </row>
    <row r="831" ht="12.75" customHeight="1">
      <c r="C831" s="9"/>
      <c r="H831" s="9"/>
      <c r="I831" s="9"/>
    </row>
    <row r="832" ht="12.75" customHeight="1">
      <c r="C832" s="9"/>
      <c r="H832" s="9"/>
      <c r="I832" s="9"/>
    </row>
    <row r="833" ht="12.75" customHeight="1">
      <c r="C833" s="9"/>
      <c r="H833" s="9"/>
      <c r="I833" s="9"/>
    </row>
    <row r="834" ht="12.75" customHeight="1">
      <c r="C834" s="9"/>
      <c r="H834" s="9"/>
      <c r="I834" s="9"/>
    </row>
    <row r="835" ht="12.75" customHeight="1">
      <c r="C835" s="9"/>
      <c r="H835" s="9"/>
      <c r="I835" s="9"/>
    </row>
    <row r="836" ht="12.75" customHeight="1">
      <c r="C836" s="9"/>
      <c r="H836" s="9"/>
      <c r="I836" s="9"/>
    </row>
    <row r="837" ht="12.75" customHeight="1">
      <c r="C837" s="9"/>
      <c r="H837" s="9"/>
      <c r="I837" s="9"/>
    </row>
    <row r="838" ht="12.75" customHeight="1">
      <c r="C838" s="9"/>
      <c r="H838" s="9"/>
      <c r="I838" s="9"/>
    </row>
    <row r="839" ht="12.75" customHeight="1">
      <c r="C839" s="9"/>
      <c r="H839" s="9"/>
      <c r="I839" s="9"/>
    </row>
    <row r="840" ht="12.75" customHeight="1">
      <c r="C840" s="9"/>
      <c r="H840" s="9"/>
      <c r="I840" s="9"/>
    </row>
    <row r="841" ht="12.75" customHeight="1">
      <c r="C841" s="9"/>
      <c r="H841" s="9"/>
      <c r="I841" s="9"/>
    </row>
    <row r="842" ht="12.75" customHeight="1">
      <c r="C842" s="9"/>
      <c r="H842" s="9"/>
      <c r="I842" s="9"/>
    </row>
    <row r="843" ht="12.75" customHeight="1">
      <c r="C843" s="9"/>
      <c r="H843" s="9"/>
      <c r="I843" s="9"/>
    </row>
    <row r="844" ht="12.75" customHeight="1">
      <c r="C844" s="9"/>
      <c r="H844" s="9"/>
      <c r="I844" s="9"/>
    </row>
    <row r="845" ht="12.75" customHeight="1">
      <c r="C845" s="9"/>
      <c r="H845" s="9"/>
      <c r="I845" s="9"/>
    </row>
    <row r="846" ht="12.75" customHeight="1">
      <c r="C846" s="9"/>
      <c r="H846" s="9"/>
      <c r="I846" s="9"/>
    </row>
    <row r="847" ht="12.75" customHeight="1">
      <c r="C847" s="9"/>
      <c r="H847" s="9"/>
      <c r="I847" s="9"/>
    </row>
    <row r="848" ht="12.75" customHeight="1">
      <c r="C848" s="9"/>
      <c r="H848" s="9"/>
      <c r="I848" s="9"/>
    </row>
    <row r="849" ht="12.75" customHeight="1">
      <c r="C849" s="9"/>
      <c r="H849" s="9"/>
      <c r="I849" s="9"/>
    </row>
    <row r="850" ht="12.75" customHeight="1">
      <c r="C850" s="9"/>
      <c r="H850" s="9"/>
      <c r="I850" s="9"/>
    </row>
    <row r="851" ht="12.75" customHeight="1">
      <c r="C851" s="9"/>
      <c r="H851" s="9"/>
      <c r="I851" s="9"/>
    </row>
    <row r="852" ht="12.75" customHeight="1">
      <c r="C852" s="9"/>
      <c r="H852" s="9"/>
      <c r="I852" s="9"/>
    </row>
    <row r="853" ht="12.75" customHeight="1">
      <c r="C853" s="9"/>
      <c r="H853" s="9"/>
      <c r="I853" s="9"/>
    </row>
    <row r="854" ht="12.75" customHeight="1">
      <c r="C854" s="9"/>
      <c r="H854" s="9"/>
      <c r="I854" s="9"/>
    </row>
    <row r="855" ht="12.75" customHeight="1">
      <c r="C855" s="9"/>
      <c r="H855" s="9"/>
      <c r="I855" s="9"/>
    </row>
    <row r="856" ht="12.75" customHeight="1">
      <c r="C856" s="9"/>
      <c r="H856" s="9"/>
      <c r="I856" s="9"/>
    </row>
    <row r="857" ht="12.75" customHeight="1">
      <c r="C857" s="9"/>
      <c r="H857" s="9"/>
      <c r="I857" s="9"/>
    </row>
    <row r="858" ht="12.75" customHeight="1">
      <c r="C858" s="9"/>
      <c r="H858" s="9"/>
      <c r="I858" s="9"/>
    </row>
    <row r="859" ht="12.75" customHeight="1">
      <c r="C859" s="9"/>
      <c r="H859" s="9"/>
      <c r="I859" s="9"/>
    </row>
    <row r="860" ht="12.75" customHeight="1">
      <c r="C860" s="9"/>
      <c r="H860" s="9"/>
      <c r="I860" s="9"/>
    </row>
    <row r="861" ht="12.75" customHeight="1">
      <c r="C861" s="9"/>
      <c r="H861" s="9"/>
      <c r="I861" s="9"/>
    </row>
    <row r="862" ht="12.75" customHeight="1">
      <c r="C862" s="9"/>
      <c r="H862" s="9"/>
      <c r="I862" s="9"/>
    </row>
    <row r="863" ht="12.75" customHeight="1">
      <c r="C863" s="9"/>
      <c r="H863" s="9"/>
      <c r="I863" s="9"/>
    </row>
    <row r="864" ht="12.75" customHeight="1">
      <c r="C864" s="9"/>
      <c r="H864" s="9"/>
      <c r="I864" s="9"/>
    </row>
    <row r="865" ht="12.75" customHeight="1">
      <c r="C865" s="9"/>
      <c r="H865" s="9"/>
      <c r="I865" s="9"/>
    </row>
    <row r="866" ht="12.75" customHeight="1">
      <c r="C866" s="9"/>
      <c r="H866" s="9"/>
      <c r="I866" s="9"/>
    </row>
    <row r="867" ht="12.75" customHeight="1">
      <c r="C867" s="9"/>
      <c r="H867" s="9"/>
      <c r="I867" s="9"/>
    </row>
    <row r="868" ht="12.75" customHeight="1">
      <c r="C868" s="9"/>
      <c r="H868" s="9"/>
      <c r="I868" s="9"/>
    </row>
    <row r="869" ht="12.75" customHeight="1">
      <c r="C869" s="9"/>
      <c r="H869" s="9"/>
      <c r="I869" s="9"/>
    </row>
    <row r="870" ht="12.75" customHeight="1">
      <c r="C870" s="9"/>
      <c r="H870" s="9"/>
      <c r="I870" s="9"/>
    </row>
    <row r="871" ht="12.75" customHeight="1">
      <c r="C871" s="9"/>
      <c r="H871" s="9"/>
      <c r="I871" s="9"/>
    </row>
    <row r="872" ht="12.75" customHeight="1">
      <c r="C872" s="9"/>
      <c r="H872" s="9"/>
      <c r="I872" s="9"/>
    </row>
    <row r="873" ht="12.75" customHeight="1">
      <c r="C873" s="9"/>
      <c r="H873" s="9"/>
      <c r="I873" s="9"/>
    </row>
    <row r="874" ht="12.75" customHeight="1">
      <c r="C874" s="9"/>
      <c r="H874" s="9"/>
      <c r="I874" s="9"/>
    </row>
    <row r="875" ht="12.75" customHeight="1">
      <c r="C875" s="9"/>
      <c r="H875" s="9"/>
      <c r="I875" s="9"/>
    </row>
    <row r="876" ht="12.75" customHeight="1">
      <c r="C876" s="9"/>
      <c r="H876" s="9"/>
      <c r="I876" s="9"/>
    </row>
    <row r="877" ht="12.75" customHeight="1">
      <c r="C877" s="9"/>
      <c r="H877" s="9"/>
      <c r="I877" s="9"/>
    </row>
    <row r="878" ht="12.75" customHeight="1">
      <c r="C878" s="9"/>
      <c r="H878" s="9"/>
      <c r="I878" s="9"/>
    </row>
    <row r="879" ht="12.75" customHeight="1">
      <c r="C879" s="9"/>
      <c r="H879" s="9"/>
      <c r="I879" s="9"/>
    </row>
    <row r="880" ht="12.75" customHeight="1">
      <c r="C880" s="9"/>
      <c r="H880" s="9"/>
      <c r="I880" s="9"/>
    </row>
    <row r="881" ht="12.75" customHeight="1">
      <c r="C881" s="9"/>
      <c r="H881" s="9"/>
      <c r="I881" s="9"/>
    </row>
    <row r="882" ht="12.75" customHeight="1">
      <c r="C882" s="9"/>
      <c r="H882" s="9"/>
      <c r="I882" s="9"/>
    </row>
    <row r="883" ht="12.75" customHeight="1">
      <c r="C883" s="9"/>
      <c r="H883" s="9"/>
      <c r="I883" s="9"/>
    </row>
    <row r="884" ht="12.75" customHeight="1">
      <c r="C884" s="9"/>
      <c r="H884" s="9"/>
      <c r="I884" s="9"/>
    </row>
    <row r="885" ht="12.75" customHeight="1">
      <c r="C885" s="9"/>
      <c r="H885" s="9"/>
      <c r="I885" s="9"/>
    </row>
    <row r="886" ht="12.75" customHeight="1">
      <c r="C886" s="9"/>
      <c r="H886" s="9"/>
      <c r="I886" s="9"/>
    </row>
    <row r="887" ht="12.75" customHeight="1">
      <c r="C887" s="9"/>
      <c r="H887" s="9"/>
      <c r="I887" s="9"/>
    </row>
    <row r="888" ht="12.75" customHeight="1">
      <c r="C888" s="9"/>
      <c r="H888" s="9"/>
      <c r="I888" s="9"/>
    </row>
    <row r="889" ht="12.75" customHeight="1">
      <c r="C889" s="9"/>
      <c r="H889" s="9"/>
      <c r="I889" s="9"/>
    </row>
    <row r="890" ht="12.75" customHeight="1">
      <c r="C890" s="9"/>
      <c r="H890" s="9"/>
      <c r="I890" s="9"/>
    </row>
    <row r="891" ht="12.75" customHeight="1">
      <c r="C891" s="9"/>
      <c r="H891" s="9"/>
      <c r="I891" s="9"/>
    </row>
    <row r="892" ht="12.75" customHeight="1">
      <c r="C892" s="9"/>
      <c r="H892" s="9"/>
      <c r="I892" s="9"/>
    </row>
    <row r="893" ht="12.75" customHeight="1">
      <c r="C893" s="9"/>
      <c r="H893" s="9"/>
      <c r="I893" s="9"/>
    </row>
    <row r="894" ht="12.75" customHeight="1">
      <c r="C894" s="9"/>
      <c r="H894" s="9"/>
      <c r="I894" s="9"/>
    </row>
    <row r="895" ht="12.75" customHeight="1">
      <c r="C895" s="9"/>
      <c r="H895" s="9"/>
      <c r="I895" s="9"/>
    </row>
    <row r="896" ht="12.75" customHeight="1">
      <c r="C896" s="9"/>
      <c r="H896" s="9"/>
      <c r="I896" s="9"/>
    </row>
    <row r="897" ht="12.75" customHeight="1">
      <c r="C897" s="9"/>
      <c r="H897" s="9"/>
      <c r="I897" s="9"/>
    </row>
    <row r="898" ht="12.75" customHeight="1">
      <c r="C898" s="9"/>
      <c r="H898" s="9"/>
      <c r="I898" s="9"/>
    </row>
    <row r="899" ht="12.75" customHeight="1">
      <c r="C899" s="9"/>
      <c r="H899" s="9"/>
      <c r="I899" s="9"/>
    </row>
    <row r="900" ht="12.75" customHeight="1">
      <c r="C900" s="9"/>
      <c r="H900" s="9"/>
      <c r="I900" s="9"/>
    </row>
    <row r="901" ht="12.75" customHeight="1">
      <c r="C901" s="9"/>
      <c r="H901" s="9"/>
      <c r="I901" s="9"/>
    </row>
    <row r="902" ht="12.75" customHeight="1">
      <c r="C902" s="9"/>
      <c r="H902" s="9"/>
      <c r="I902" s="9"/>
    </row>
    <row r="903" ht="12.75" customHeight="1">
      <c r="C903" s="9"/>
      <c r="H903" s="9"/>
      <c r="I903" s="9"/>
    </row>
    <row r="904" ht="12.75" customHeight="1">
      <c r="C904" s="9"/>
      <c r="H904" s="9"/>
      <c r="I904" s="9"/>
    </row>
    <row r="905" ht="12.75" customHeight="1">
      <c r="C905" s="9"/>
      <c r="H905" s="9"/>
      <c r="I905" s="9"/>
    </row>
    <row r="906" ht="12.75" customHeight="1">
      <c r="C906" s="9"/>
      <c r="H906" s="9"/>
      <c r="I906" s="9"/>
    </row>
    <row r="907" ht="12.75" customHeight="1">
      <c r="C907" s="9"/>
      <c r="H907" s="9"/>
      <c r="I907" s="9"/>
    </row>
    <row r="908" ht="12.75" customHeight="1">
      <c r="C908" s="9"/>
      <c r="H908" s="9"/>
      <c r="I908" s="9"/>
    </row>
    <row r="909" ht="12.75" customHeight="1">
      <c r="C909" s="9"/>
      <c r="H909" s="9"/>
      <c r="I909" s="9"/>
    </row>
    <row r="910" ht="12.75" customHeight="1">
      <c r="C910" s="9"/>
      <c r="H910" s="9"/>
      <c r="I910" s="9"/>
    </row>
    <row r="911" ht="12.75" customHeight="1">
      <c r="C911" s="9"/>
      <c r="H911" s="9"/>
      <c r="I911" s="9"/>
    </row>
    <row r="912" ht="12.75" customHeight="1">
      <c r="C912" s="9"/>
      <c r="H912" s="9"/>
      <c r="I912" s="9"/>
    </row>
    <row r="913" ht="12.75" customHeight="1">
      <c r="C913" s="9"/>
      <c r="H913" s="9"/>
      <c r="I913" s="9"/>
    </row>
    <row r="914" ht="12.75" customHeight="1">
      <c r="C914" s="9"/>
      <c r="H914" s="9"/>
      <c r="I914" s="9"/>
    </row>
    <row r="915" ht="12.75" customHeight="1">
      <c r="C915" s="9"/>
      <c r="H915" s="9"/>
      <c r="I915" s="9"/>
    </row>
    <row r="916" ht="12.75" customHeight="1">
      <c r="C916" s="9"/>
      <c r="H916" s="9"/>
      <c r="I916" s="9"/>
    </row>
    <row r="917" ht="12.75" customHeight="1">
      <c r="C917" s="9"/>
      <c r="H917" s="9"/>
      <c r="I917" s="9"/>
    </row>
    <row r="918" ht="12.75" customHeight="1">
      <c r="C918" s="9"/>
      <c r="H918" s="9"/>
      <c r="I918" s="9"/>
    </row>
    <row r="919" ht="12.75" customHeight="1">
      <c r="C919" s="9"/>
      <c r="H919" s="9"/>
      <c r="I919" s="9"/>
    </row>
    <row r="920" ht="12.75" customHeight="1">
      <c r="C920" s="9"/>
      <c r="H920" s="9"/>
      <c r="I920" s="9"/>
    </row>
    <row r="921" ht="12.75" customHeight="1">
      <c r="C921" s="9"/>
      <c r="H921" s="9"/>
      <c r="I921" s="9"/>
    </row>
    <row r="922" ht="12.75" customHeight="1">
      <c r="C922" s="9"/>
      <c r="H922" s="9"/>
      <c r="I922" s="9"/>
    </row>
    <row r="923" ht="12.75" customHeight="1">
      <c r="C923" s="9"/>
      <c r="H923" s="9"/>
      <c r="I923" s="9"/>
    </row>
    <row r="924" ht="12.75" customHeight="1">
      <c r="C924" s="9"/>
      <c r="H924" s="9"/>
      <c r="I924" s="9"/>
    </row>
    <row r="925" ht="12.75" customHeight="1">
      <c r="C925" s="9"/>
      <c r="H925" s="9"/>
      <c r="I925" s="9"/>
    </row>
    <row r="926" ht="12.75" customHeight="1">
      <c r="C926" s="9"/>
      <c r="H926" s="9"/>
      <c r="I926" s="9"/>
    </row>
    <row r="927" ht="12.75" customHeight="1">
      <c r="C927" s="9"/>
      <c r="H927" s="9"/>
      <c r="I927" s="9"/>
    </row>
    <row r="928" ht="12.75" customHeight="1">
      <c r="C928" s="9"/>
      <c r="H928" s="9"/>
      <c r="I928" s="9"/>
    </row>
    <row r="929" ht="12.75" customHeight="1">
      <c r="C929" s="9"/>
      <c r="H929" s="9"/>
      <c r="I929" s="9"/>
    </row>
    <row r="930" ht="12.75" customHeight="1">
      <c r="C930" s="9"/>
      <c r="H930" s="9"/>
      <c r="I930" s="9"/>
    </row>
    <row r="931" ht="12.75" customHeight="1">
      <c r="C931" s="9"/>
      <c r="H931" s="9"/>
      <c r="I931" s="9"/>
    </row>
    <row r="932" ht="12.75" customHeight="1">
      <c r="C932" s="9"/>
      <c r="H932" s="9"/>
      <c r="I932" s="9"/>
    </row>
    <row r="933" ht="12.75" customHeight="1">
      <c r="C933" s="9"/>
      <c r="H933" s="9"/>
      <c r="I933" s="9"/>
    </row>
    <row r="934" ht="12.75" customHeight="1">
      <c r="C934" s="9"/>
      <c r="H934" s="9"/>
      <c r="I934" s="9"/>
    </row>
    <row r="935" ht="12.75" customHeight="1">
      <c r="C935" s="9"/>
      <c r="H935" s="9"/>
      <c r="I935" s="9"/>
    </row>
    <row r="936" ht="12.75" customHeight="1">
      <c r="C936" s="9"/>
      <c r="H936" s="9"/>
      <c r="I936" s="9"/>
    </row>
    <row r="937" ht="12.75" customHeight="1">
      <c r="C937" s="9"/>
      <c r="H937" s="9"/>
      <c r="I937" s="9"/>
    </row>
    <row r="938" ht="12.75" customHeight="1">
      <c r="C938" s="9"/>
      <c r="H938" s="9"/>
      <c r="I938" s="9"/>
    </row>
    <row r="939" ht="12.75" customHeight="1">
      <c r="C939" s="9"/>
      <c r="H939" s="9"/>
      <c r="I939" s="9"/>
    </row>
    <row r="940" ht="12.75" customHeight="1">
      <c r="C940" s="9"/>
      <c r="H940" s="9"/>
      <c r="I940" s="9"/>
    </row>
    <row r="941" ht="12.75" customHeight="1">
      <c r="C941" s="9"/>
      <c r="H941" s="9"/>
      <c r="I941" s="9"/>
    </row>
    <row r="942" ht="12.75" customHeight="1">
      <c r="C942" s="9"/>
      <c r="H942" s="9"/>
      <c r="I942" s="9"/>
    </row>
    <row r="943" ht="12.75" customHeight="1">
      <c r="C943" s="9"/>
      <c r="H943" s="9"/>
      <c r="I943" s="9"/>
    </row>
    <row r="944" ht="12.75" customHeight="1">
      <c r="C944" s="9"/>
      <c r="H944" s="9"/>
      <c r="I944" s="9"/>
    </row>
    <row r="945" ht="12.75" customHeight="1">
      <c r="C945" s="9"/>
      <c r="H945" s="9"/>
      <c r="I945" s="9"/>
    </row>
    <row r="946" ht="12.75" customHeight="1">
      <c r="C946" s="9"/>
      <c r="H946" s="9"/>
      <c r="I946" s="9"/>
    </row>
    <row r="947" ht="12.75" customHeight="1">
      <c r="C947" s="9"/>
      <c r="H947" s="9"/>
      <c r="I947" s="9"/>
    </row>
    <row r="948" ht="12.75" customHeight="1">
      <c r="C948" s="9"/>
      <c r="H948" s="9"/>
      <c r="I948" s="9"/>
    </row>
    <row r="949" ht="12.75" customHeight="1">
      <c r="C949" s="9"/>
      <c r="H949" s="9"/>
      <c r="I949" s="9"/>
    </row>
    <row r="950" ht="12.75" customHeight="1">
      <c r="C950" s="9"/>
      <c r="H950" s="9"/>
      <c r="I950" s="9"/>
    </row>
    <row r="951" ht="12.75" customHeight="1">
      <c r="C951" s="9"/>
      <c r="H951" s="9"/>
      <c r="I951" s="9"/>
    </row>
    <row r="952" ht="12.75" customHeight="1">
      <c r="C952" s="9"/>
      <c r="H952" s="9"/>
      <c r="I952" s="9"/>
    </row>
    <row r="953" ht="12.75" customHeight="1">
      <c r="C953" s="9"/>
      <c r="H953" s="9"/>
      <c r="I953" s="9"/>
    </row>
    <row r="954" ht="12.75" customHeight="1">
      <c r="C954" s="9"/>
      <c r="H954" s="9"/>
      <c r="I954" s="9"/>
    </row>
    <row r="955" ht="12.75" customHeight="1">
      <c r="C955" s="9"/>
      <c r="H955" s="9"/>
      <c r="I955" s="9"/>
    </row>
    <row r="956" ht="12.75" customHeight="1">
      <c r="C956" s="9"/>
      <c r="H956" s="9"/>
      <c r="I956" s="9"/>
    </row>
    <row r="957" ht="12.75" customHeight="1">
      <c r="C957" s="9"/>
      <c r="H957" s="9"/>
      <c r="I957" s="9"/>
    </row>
    <row r="958" ht="12.75" customHeight="1">
      <c r="C958" s="9"/>
      <c r="H958" s="9"/>
      <c r="I958" s="9"/>
    </row>
    <row r="959" ht="12.75" customHeight="1">
      <c r="C959" s="9"/>
      <c r="H959" s="9"/>
      <c r="I959" s="9"/>
    </row>
    <row r="960" ht="12.75" customHeight="1">
      <c r="C960" s="9"/>
      <c r="H960" s="9"/>
      <c r="I960" s="9"/>
    </row>
    <row r="961" ht="12.75" customHeight="1">
      <c r="C961" s="9"/>
      <c r="H961" s="9"/>
      <c r="I961" s="9"/>
    </row>
    <row r="962" ht="12.75" customHeight="1">
      <c r="C962" s="9"/>
      <c r="H962" s="9"/>
      <c r="I962" s="9"/>
    </row>
    <row r="963" ht="12.75" customHeight="1">
      <c r="C963" s="9"/>
      <c r="H963" s="9"/>
      <c r="I963" s="9"/>
    </row>
    <row r="964" ht="12.75" customHeight="1">
      <c r="C964" s="9"/>
      <c r="H964" s="9"/>
      <c r="I964" s="9"/>
    </row>
    <row r="965" ht="12.75" customHeight="1">
      <c r="C965" s="9"/>
      <c r="H965" s="9"/>
      <c r="I965" s="9"/>
    </row>
    <row r="966" ht="12.75" customHeight="1">
      <c r="C966" s="9"/>
      <c r="H966" s="9"/>
      <c r="I966" s="9"/>
    </row>
    <row r="967" ht="12.75" customHeight="1">
      <c r="C967" s="9"/>
      <c r="H967" s="9"/>
      <c r="I967" s="9"/>
    </row>
    <row r="968" ht="12.75" customHeight="1">
      <c r="C968" s="9"/>
      <c r="H968" s="9"/>
      <c r="I968" s="9"/>
    </row>
    <row r="969" ht="12.75" customHeight="1">
      <c r="C969" s="9"/>
      <c r="H969" s="9"/>
      <c r="I969" s="9"/>
    </row>
    <row r="970" ht="12.75" customHeight="1">
      <c r="C970" s="9"/>
      <c r="H970" s="9"/>
      <c r="I970" s="9"/>
    </row>
    <row r="971" ht="12.75" customHeight="1">
      <c r="C971" s="9"/>
      <c r="H971" s="9"/>
      <c r="I971" s="9"/>
    </row>
    <row r="972" ht="12.75" customHeight="1">
      <c r="C972" s="9"/>
      <c r="H972" s="9"/>
      <c r="I972" s="9"/>
    </row>
    <row r="973" ht="12.75" customHeight="1">
      <c r="C973" s="9"/>
      <c r="H973" s="9"/>
      <c r="I973" s="9"/>
    </row>
    <row r="974" ht="12.75" customHeight="1">
      <c r="C974" s="9"/>
      <c r="H974" s="9"/>
      <c r="I974" s="9"/>
    </row>
    <row r="975" ht="12.75" customHeight="1">
      <c r="C975" s="9"/>
      <c r="H975" s="9"/>
      <c r="I975" s="9"/>
    </row>
    <row r="976" ht="12.75" customHeight="1">
      <c r="C976" s="9"/>
      <c r="H976" s="9"/>
      <c r="I976" s="9"/>
    </row>
    <row r="977" ht="12.75" customHeight="1">
      <c r="C977" s="9"/>
      <c r="H977" s="9"/>
      <c r="I977" s="9"/>
    </row>
    <row r="978" ht="12.75" customHeight="1">
      <c r="C978" s="9"/>
      <c r="H978" s="9"/>
      <c r="I978" s="9"/>
    </row>
    <row r="979" ht="12.75" customHeight="1">
      <c r="C979" s="9"/>
      <c r="H979" s="9"/>
      <c r="I979" s="9"/>
    </row>
    <row r="980" ht="12.75" customHeight="1">
      <c r="C980" s="9"/>
      <c r="H980" s="9"/>
      <c r="I980" s="9"/>
    </row>
    <row r="981" ht="12.75" customHeight="1">
      <c r="C981" s="9"/>
      <c r="H981" s="9"/>
      <c r="I981" s="9"/>
    </row>
    <row r="982" ht="12.75" customHeight="1">
      <c r="C982" s="9"/>
      <c r="H982" s="9"/>
      <c r="I982" s="9"/>
    </row>
    <row r="983" ht="12.75" customHeight="1">
      <c r="C983" s="9"/>
      <c r="H983" s="9"/>
      <c r="I983" s="9"/>
    </row>
    <row r="984" ht="12.75" customHeight="1">
      <c r="C984" s="9"/>
      <c r="H984" s="9"/>
      <c r="I984" s="9"/>
    </row>
    <row r="985" ht="12.75" customHeight="1">
      <c r="C985" s="9"/>
      <c r="H985" s="9"/>
      <c r="I985" s="9"/>
    </row>
    <row r="986" ht="12.75" customHeight="1">
      <c r="C986" s="9"/>
      <c r="H986" s="9"/>
      <c r="I986" s="9"/>
    </row>
    <row r="987" ht="12.75" customHeight="1">
      <c r="C987" s="9"/>
      <c r="H987" s="9"/>
      <c r="I987" s="9"/>
    </row>
    <row r="988" ht="12.75" customHeight="1">
      <c r="C988" s="9"/>
      <c r="H988" s="9"/>
      <c r="I988" s="9"/>
    </row>
    <row r="989" ht="12.75" customHeight="1">
      <c r="C989" s="9"/>
      <c r="H989" s="9"/>
      <c r="I989" s="9"/>
    </row>
  </sheetData>
  <mergeCells count="14">
    <mergeCell ref="B13:B16"/>
    <mergeCell ref="B17:B19"/>
    <mergeCell ref="B23:C23"/>
    <mergeCell ref="B24:C24"/>
    <mergeCell ref="B25:C25"/>
    <mergeCell ref="B26:C26"/>
    <mergeCell ref="D2:E2"/>
    <mergeCell ref="F2:G2"/>
    <mergeCell ref="B4:B8"/>
    <mergeCell ref="I4:I8"/>
    <mergeCell ref="B9:B11"/>
    <mergeCell ref="I9:I11"/>
    <mergeCell ref="I13:I16"/>
    <mergeCell ref="I17:I18"/>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